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70328 - 1. Krycí list rozpočtu" sheetId="1" r:id="rId1"/>
    <sheet name="170328 - 3. Rozpočet - štandard" sheetId="2" r:id="rId2"/>
  </sheets>
  <definedNames/>
  <calcPr fullCalcOnLoad="1"/>
</workbook>
</file>

<file path=xl/sharedStrings.xml><?xml version="1.0" encoding="utf-8"?>
<sst xmlns="http://schemas.openxmlformats.org/spreadsheetml/2006/main" count="360" uniqueCount="277">
  <si>
    <t>KRYCÍ LIST ROZPOČTU</t>
  </si>
  <si>
    <t>Názov stavby</t>
  </si>
  <si>
    <t>Relaxačno-pohybová herňa MŠ Vsetínska</t>
  </si>
  <si>
    <t>JKSO</t>
  </si>
  <si>
    <t>Názov objektu</t>
  </si>
  <si>
    <t>EČO</t>
  </si>
  <si>
    <t>Názov časti</t>
  </si>
  <si>
    <t>Miesto</t>
  </si>
  <si>
    <t>Stará Ľubovňa</t>
  </si>
  <si>
    <t>IČO</t>
  </si>
  <si>
    <t>IČ DPH</t>
  </si>
  <si>
    <t>Objednávateľ</t>
  </si>
  <si>
    <t>Mesto Stará Ľubovňa</t>
  </si>
  <si>
    <t>Projektant</t>
  </si>
  <si>
    <t>Zhotoviteľ</t>
  </si>
  <si>
    <t>Rozpočet číslo</t>
  </si>
  <si>
    <t>Spracoval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</si>
  <si>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</si>
  <si>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</si>
  <si>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</si>
  <si>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</si>
  <si>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</si>
  <si>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</si>
  <si>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</si>
  <si>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</si>
  <si>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</si>
  <si>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</si>
  <si>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</si>
  <si>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</si>
  <si>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</si>
  <si>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</si>
  <si>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</si>
  <si>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</si>
  <si>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</si>
  <si>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</si>
  <si>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</si>
  <si>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</si>
  <si>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</si>
  <si>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</si>
  <si>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>Zariad. staveniska</t>
  </si>
  <si>
    <t>2</t>
  </si>
  <si>
    <t>Montáž</t>
  </si>
  <si>
    <t>9</t>
  </si>
  <si>
    <t>Bez pevnej podl.</t>
  </si>
  <si>
    <t>14</t>
  </si>
  <si>
    <t>Mimostav. doprava</t>
  </si>
  <si>
    <t>3</t>
  </si>
  <si>
    <t>PSV</t>
  </si>
  <si>
    <t>10</t>
  </si>
  <si>
    <t>Kultúrna pamiatka</t>
  </si>
  <si>
    <t>15</t>
  </si>
  <si>
    <t>Územné vplyvy</t>
  </si>
  <si>
    <t>4</t>
  </si>
  <si>
    <t>11</t>
  </si>
  <si>
    <t>16</t>
  </si>
  <si>
    <t>Prevádzkové vplyvy</t>
  </si>
  <si>
    <t>5</t>
  </si>
  <si>
    <t>"M"</t>
  </si>
  <si>
    <t>17</t>
  </si>
  <si>
    <t>Ostatné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</si>
  <si>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</si>
  <si>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</si>
  <si>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</si>
  <si>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</si>
  <si>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</si>
  <si>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</si>
  <si>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</si>
  <si>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</si>
  <si>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</si>
  <si>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</si>
  <si>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</si>
  <si>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</si>
  <si>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</si>
  <si>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</si>
  <si>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</si>
  <si>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</si>
  <si>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</si>
  <si>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</si>
  <si>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</si>
  <si>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</si>
  <si>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</si>
  <si>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</si>
  <si>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</si>
  <si>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</si>
  <si>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</si>
  <si>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</si>
  <si>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</si>
  <si>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</si>
  <si>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</si>
  <si>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</si>
  <si>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</si>
  <si>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</si>
  <si>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</si>
  <si>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</si>
  <si>
    <t xml:space="preserve">ROZPOČET  </t>
  </si>
  <si>
    <t>Stavba:   Relaxačno-pohybová herňa MŠ Vsetínska</t>
  </si>
  <si>
    <t xml:space="preserve">Objekt:   </t>
  </si>
  <si>
    <t xml:space="preserve">JKSO:   </t>
  </si>
  <si>
    <t xml:space="preserve">Časť:   </t>
  </si>
  <si>
    <t xml:space="preserve">EČO:   </t>
  </si>
  <si>
    <t>Objednávateľ:   Mesto Stará Ľubovňa</t>
  </si>
  <si>
    <t xml:space="preserve">Spracoval:   </t>
  </si>
  <si>
    <t xml:space="preserve">Zhotoviteľ:   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</si>
  <si>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</si>
  <si>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</si>
  <si>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</si>
  <si>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</si>
  <si>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</si>
  <si>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</si>
  <si>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</si>
  <si>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Práce a dodávky HSV</t>
  </si>
  <si>
    <t>Zvislé a kompletné konštrukcie</t>
  </si>
  <si>
    <t>310279841</t>
  </si>
  <si>
    <t>Zamurovanie otvoru s plochou do 4m2 v murive nadzákladného nepálenými tvárnicami hr. do 300mm</t>
  </si>
  <si>
    <t>m3</t>
  </si>
  <si>
    <t>Úpravy povrchov, podlahy, osadenie</t>
  </si>
  <si>
    <t>611403399</t>
  </si>
  <si>
    <t>Hrubá výplň rýh v stropoch akoukoľvek maltou, akejkoľvek šírky ryhy</t>
  </si>
  <si>
    <t>m2</t>
  </si>
  <si>
    <t>612403399</t>
  </si>
  <si>
    <t>X Hrubá výplň rýh na stenách akoukoľvek maltou, akejkoľvek šírky ryhy</t>
  </si>
  <si>
    <t>612421431</t>
  </si>
  <si>
    <t>Oprava vnútorných vápenných omietok stien, v množstve opravenej plochy nad 30 do 50 % štukových s ocistením</t>
  </si>
  <si>
    <t>612473182</t>
  </si>
  <si>
    <t>Vnútorná omietka vápennocement. zo suchých zmesí i v schodisku, muriva druhu, štuková</t>
  </si>
  <si>
    <t>632477001</t>
  </si>
  <si>
    <t>Vyrovnávajúci liaty samonivelačný poter kontaktný, pevne spojený s podkladovou betónovou konštrukciou s penetráciou</t>
  </si>
  <si>
    <t>Ostatné konštrukcie a práce-búranie</t>
  </si>
  <si>
    <t>941955004</t>
  </si>
  <si>
    <t>Lešenie ľahké pracovné pomocné, s výškou lešeňovej podlahy nad 2,50 do 3,5 m</t>
  </si>
  <si>
    <t>952901111</t>
  </si>
  <si>
    <t>Vyčistenie budov pri výške podlaží do 4m</t>
  </si>
  <si>
    <t>963051113</t>
  </si>
  <si>
    <t>Búranie železobetónových stropov doskových hr.nad 80 mm -2,400 t</t>
  </si>
  <si>
    <t>968061125</t>
  </si>
  <si>
    <t>Vyvesenie alebo zavesenie dreveného alebo kov.dverného krídla do 2 m2</t>
  </si>
  <si>
    <t>ks</t>
  </si>
  <si>
    <t>978011161</t>
  </si>
  <si>
    <t>Otlčenie omietok vnútorných vápenných alebo vápennocementových v rozsahu do 50 % -0,020 t</t>
  </si>
  <si>
    <t>978059211</t>
  </si>
  <si>
    <t>Iné sekacie,demontážne a stavebné práce</t>
  </si>
  <si>
    <t>hod</t>
  </si>
  <si>
    <t>979081111</t>
  </si>
  <si>
    <t>Odvoz sutiny a vybúraných hmôt na skládku do 1 km</t>
  </si>
  <si>
    <t>t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</si>
  <si>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</si>
  <si>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</si>
  <si>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</si>
  <si>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</si>
  <si>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979089612</t>
  </si>
  <si>
    <t>Poplatok za skladovanie - iné odpady zo stavieb a demolácií (17 09), ostatné</t>
  </si>
  <si>
    <t>99</t>
  </si>
  <si>
    <t>Presun hmôt HSV</t>
  </si>
  <si>
    <t>998011001</t>
  </si>
  <si>
    <t>Presun hmôt pre budovy JKSO 801, 803,812,zvislá konštr.z tehál,tvárnic,z kovu výšky do 6 m</t>
  </si>
  <si>
    <t>Práce a dodávky PSV</t>
  </si>
  <si>
    <t>713</t>
  </si>
  <si>
    <t>Izolácie tepelné</t>
  </si>
  <si>
    <t>713471124</t>
  </si>
  <si>
    <t>Montáž izolácie tepelnej snímateľnej potrubí</t>
  </si>
  <si>
    <t>m</t>
  </si>
  <si>
    <t>725</t>
  </si>
  <si>
    <t>Zdravotechnika - zariaď. predmety</t>
  </si>
  <si>
    <t>725210821</t>
  </si>
  <si>
    <t>Demontáž umývadiel alebo umývadielok bez výtokovej armatúry 0,01946 t</t>
  </si>
  <si>
    <t>súb</t>
  </si>
  <si>
    <t>725219401</t>
  </si>
  <si>
    <t>Montáž umývadla bez výtokovej armatúry z bieleho diturvitu na skrutky do muriva</t>
  </si>
  <si>
    <t>6420133610</t>
  </si>
  <si>
    <t>Sanitárna keramika Umývadlo  55cm s príslušenstvom</t>
  </si>
  <si>
    <t>725819402</t>
  </si>
  <si>
    <t>Montáž ventilu</t>
  </si>
  <si>
    <t>5514109000</t>
  </si>
  <si>
    <t>Ventil rohový s rúrkou</t>
  </si>
  <si>
    <t>725820801</t>
  </si>
  <si>
    <t>Demontáž batérie nástennej</t>
  </si>
  <si>
    <t>725829600</t>
  </si>
  <si>
    <t>Montáž batérií umývadlovýcha drezových</t>
  </si>
  <si>
    <t>5514403100</t>
  </si>
  <si>
    <t>Batéria umývadlová a drezová</t>
  </si>
  <si>
    <t>725869381</t>
  </si>
  <si>
    <t xml:space="preserve">Montáž zápachovej uzávierky pre zariaďovacie predmety, ostatných typov do D 40
</t>
  </si>
  <si>
    <t>5516281001</t>
  </si>
  <si>
    <t>Uzávierka umývadlová zápachová</t>
  </si>
  <si>
    <t>998725201</t>
  </si>
  <si>
    <t>Presun hmôt pre zariaďovacie predmety v objektoch výšky do 6 m</t>
  </si>
  <si>
    <t>%</t>
  </si>
  <si>
    <t>735</t>
  </si>
  <si>
    <t>Ústredné kúrenie, vykurov. telesá</t>
  </si>
  <si>
    <t>73515321p</t>
  </si>
  <si>
    <t>Vykurovacie teleso rozvod s napojením</t>
  </si>
  <si>
    <t>735153222</t>
  </si>
  <si>
    <t>Vykurovacie teleso panelové dvojradové typ P 90 typ 20 1800mm 4, 840m2</t>
  </si>
  <si>
    <t>762</t>
  </si>
  <si>
    <t>Konštrukcie tesárske</t>
  </si>
  <si>
    <t>762123130</t>
  </si>
  <si>
    <t>Montáž drevených stien a priečok z fošní, hranolov,hranolkov s prierezovou plochou 144-224cm2</t>
  </si>
  <si>
    <t>6051506000</t>
  </si>
  <si>
    <t>Rezivo s impregnáciou</t>
  </si>
  <si>
    <t>762311103</t>
  </si>
  <si>
    <t>Montáž kotevných želiez, príložiek, pätiek, ťahadiel, s pripojením k drevenej konštrukcii</t>
  </si>
  <si>
    <t>762795000</t>
  </si>
  <si>
    <t>Spojovacie a ochranné prostriedky klince, svorky, fixačné dosky,impregnácia</t>
  </si>
  <si>
    <t>762810027</t>
  </si>
  <si>
    <t>Záklop stropov z dosiek OSB skrutkovaných na trámy na pero a drážku hr. dosky 25 mm</t>
  </si>
  <si>
    <t>766</t>
  </si>
  <si>
    <t>Konštrukcie stolárske</t>
  </si>
  <si>
    <t>766411112</t>
  </si>
  <si>
    <t>Montáž obloženia stien do 1 m2 z mäkkého dreva, šírky nad 60 do 80 mm</t>
  </si>
  <si>
    <t>6119173900</t>
  </si>
  <si>
    <t>Obloženie laty s roštom a náterom s dvierkami</t>
  </si>
  <si>
    <t>76682511p</t>
  </si>
  <si>
    <t>Montáž a dodávka otváravých dverí 800x1970mm</t>
  </si>
  <si>
    <t>76682517p</t>
  </si>
  <si>
    <t>Montáž a dodávka zrkadiel 1500x2000</t>
  </si>
  <si>
    <t>998766201</t>
  </si>
  <si>
    <t>Presun hmot pre konštrukcie stolárske v objektoch výšky do 6 m</t>
  </si>
  <si>
    <t>776</t>
  </si>
  <si>
    <t>Podlahy povlakové</t>
  </si>
  <si>
    <t>776521230</t>
  </si>
  <si>
    <t>Lepenie povlakových podláh so soklíkmi</t>
  </si>
  <si>
    <t>776572100</t>
  </si>
  <si>
    <t>Položenie povlakových podláh textilných všívaných a vpichovaných lepenie z pásov</t>
  </si>
  <si>
    <t>2841291500</t>
  </si>
  <si>
    <t>Podlahovina koberec</t>
  </si>
  <si>
    <t>2846089000</t>
  </si>
  <si>
    <t>Pás vinyl</t>
  </si>
  <si>
    <t>998776201</t>
  </si>
  <si>
    <t>Presun hmôt pre podlahy povlakové v objektoch výšky do 6 m</t>
  </si>
  <si>
    <t>781</t>
  </si>
  <si>
    <t>Dokončovacie práce a obklady</t>
  </si>
  <si>
    <t>781445018</t>
  </si>
  <si>
    <t>Montáž obkladov stien z obkladačiek hutných, keramických do tmelu</t>
  </si>
  <si>
    <t>5978700010</t>
  </si>
  <si>
    <t>Obkladačky keramické</t>
  </si>
  <si>
    <t>781449704</t>
  </si>
  <si>
    <t>Príplatok za škárovanie</t>
  </si>
  <si>
    <t>998781201</t>
  </si>
  <si>
    <t>Presun hmôt pre obklady keramické v objektoch výšky do 6 m</t>
  </si>
  <si>
    <t>783</t>
  </si>
  <si>
    <t>Dokončovacie práce - nátery</t>
  </si>
  <si>
    <t>783225100</t>
  </si>
  <si>
    <t>Nátery kov.stav.doplnk.konštr. syntetické farby na vzduchu schnúce dvojnás. 1x s emailov.</t>
  </si>
  <si>
    <t>783226100</t>
  </si>
  <si>
    <t>Nátery kov.stav.doplnk.konštr. syntetické farby na vzduchu schnúce základný</t>
  </si>
  <si>
    <t>783824120</t>
  </si>
  <si>
    <t>Nátery farby bielej dvojnásobné 1x s emailovaním s očistením</t>
  </si>
  <si>
    <t>M</t>
  </si>
  <si>
    <t>Práce a dodávky M</t>
  </si>
  <si>
    <t>21-M</t>
  </si>
  <si>
    <t>Elektromontáže</t>
  </si>
  <si>
    <t>HZS-001</t>
  </si>
  <si>
    <t>Revízie</t>
  </si>
  <si>
    <t>HZS-004</t>
  </si>
  <si>
    <t>Nešpecifikované práce</t>
  </si>
  <si>
    <t>3570108100</t>
  </si>
  <si>
    <t>Rovádzač RH1 -uprava a preloženie</t>
  </si>
  <si>
    <t>3570108101</t>
  </si>
  <si>
    <t>Svietidlá s napojením a kabelážou</t>
  </si>
  <si>
    <t>3570108102</t>
  </si>
  <si>
    <t>Zásuvky a vypínače s napojením a kabelážou</t>
  </si>
  <si>
    <t>M21-MV</t>
  </si>
  <si>
    <t>Murárske výpomoci</t>
  </si>
  <si>
    <t>M21-PM</t>
  </si>
  <si>
    <t>Podružný materiál</t>
  </si>
  <si>
    <t>M21-PPV</t>
  </si>
  <si>
    <t>Podiel pridružených výkonov</t>
  </si>
  <si>
    <t>Celkom</t>
  </si>
  <si>
    <t>Interiérové vybavenie</t>
  </si>
  <si>
    <t xml:space="preserve">Lavička gymnastická 2m </t>
  </si>
  <si>
    <t xml:space="preserve"> Lavička gymnastická 3m </t>
  </si>
  <si>
    <t>Lezecké lano</t>
  </si>
  <si>
    <t>Hojdačka</t>
  </si>
  <si>
    <t xml:space="preserve"> Rebrina predškolská </t>
  </si>
  <si>
    <t>Penová sada</t>
  </si>
  <si>
    <t>Mini bránka</t>
  </si>
  <si>
    <t>Dátum:   28.3.2018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</si>
</sst>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0.00%;\-0.00%"/>
    <numFmt numFmtId="168" formatCode="#,##0.000;\-#,##0.000"/>
    <numFmt numFmtId="169" formatCode="#,##0.00_ ;\-#,##0.00\ "/>
  </numFmts>
  <fonts count="52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b/>
      <sz val="9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5" fillId="0" borderId="41" xfId="0" applyNumberFormat="1" applyFont="1" applyBorder="1" applyAlignment="1" applyProtection="1">
      <alignment horizontal="right" vertical="center"/>
      <protection/>
    </xf>
    <xf numFmtId="166" fontId="5" fillId="0" borderId="42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165" fontId="5" fillId="0" borderId="40" xfId="0" applyNumberFormat="1" applyFont="1" applyBorder="1" applyAlignment="1" applyProtection="1">
      <alignment horizontal="right" vertical="center"/>
      <protection/>
    </xf>
    <xf numFmtId="165" fontId="0" fillId="0" borderId="17" xfId="0" applyNumberFormat="1" applyFont="1" applyBorder="1" applyAlignment="1" applyProtection="1">
      <alignment horizontal="right" vertical="center"/>
      <protection/>
    </xf>
    <xf numFmtId="166" fontId="5" fillId="0" borderId="40" xfId="0" applyNumberFormat="1" applyFont="1" applyBorder="1" applyAlignment="1" applyProtection="1">
      <alignment horizontal="right" vertical="center"/>
      <protection/>
    </xf>
    <xf numFmtId="165" fontId="0" fillId="0" borderId="43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166" fontId="0" fillId="0" borderId="48" xfId="0" applyNumberFormat="1" applyFont="1" applyBorder="1" applyAlignment="1" applyProtection="1">
      <alignment horizontal="right" vertical="center"/>
      <protection/>
    </xf>
    <xf numFmtId="165" fontId="0" fillId="0" borderId="51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167" fontId="3" fillId="0" borderId="47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166" fontId="5" fillId="0" borderId="30" xfId="0" applyNumberFormat="1" applyFont="1" applyBorder="1" applyAlignment="1" applyProtection="1">
      <alignment horizontal="righ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5" fillId="0" borderId="56" xfId="0" applyNumberFormat="1" applyFont="1" applyBorder="1" applyAlignment="1" applyProtection="1">
      <alignment horizontal="right" vertical="center"/>
      <protection/>
    </xf>
    <xf numFmtId="166" fontId="5" fillId="0" borderId="31" xfId="0" applyNumberFormat="1" applyFont="1" applyBorder="1" applyAlignment="1" applyProtection="1">
      <alignment horizontal="right" vertical="center"/>
      <protection/>
    </xf>
    <xf numFmtId="165" fontId="5" fillId="0" borderId="17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2" fontId="3" fillId="0" borderId="51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6" fontId="3" fillId="0" borderId="51" xfId="0" applyNumberFormat="1" applyFont="1" applyBorder="1" applyAlignment="1" applyProtection="1">
      <alignment horizontal="left" vertical="center"/>
      <protection/>
    </xf>
    <xf numFmtId="166" fontId="5" fillId="0" borderId="52" xfId="0" applyNumberFormat="1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8" fillId="0" borderId="63" xfId="0" applyFont="1" applyBorder="1" applyAlignment="1" applyProtection="1">
      <alignment horizontal="left" vertical="top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165" fontId="10" fillId="0" borderId="48" xfId="0" applyNumberFormat="1" applyFont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10" fillId="0" borderId="51" xfId="0" applyNumberFormat="1" applyFont="1" applyBorder="1" applyAlignment="1" applyProtection="1">
      <alignment horizontal="right" vertical="center"/>
      <protection/>
    </xf>
    <xf numFmtId="166" fontId="10" fillId="0" borderId="48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6" fontId="11" fillId="0" borderId="27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 vertical="top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168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168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5" fontId="3" fillId="0" borderId="66" xfId="0" applyNumberFormat="1" applyFont="1" applyBorder="1" applyAlignment="1">
      <alignment horizontal="center"/>
    </xf>
    <xf numFmtId="0" fontId="3" fillId="0" borderId="67" xfId="0" applyFont="1" applyBorder="1" applyAlignment="1">
      <alignment horizontal="left" wrapText="1"/>
    </xf>
    <xf numFmtId="168" fontId="3" fillId="0" borderId="67" xfId="0" applyNumberFormat="1" applyFont="1" applyBorder="1" applyAlignment="1">
      <alignment horizontal="right"/>
    </xf>
    <xf numFmtId="166" fontId="3" fillId="0" borderId="67" xfId="0" applyNumberFormat="1" applyFont="1" applyBorder="1" applyAlignment="1">
      <alignment horizontal="right"/>
    </xf>
    <xf numFmtId="166" fontId="3" fillId="0" borderId="68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center"/>
    </xf>
    <xf numFmtId="0" fontId="3" fillId="0" borderId="70" xfId="0" applyFont="1" applyBorder="1" applyAlignment="1">
      <alignment horizontal="left" wrapText="1"/>
    </xf>
    <xf numFmtId="168" fontId="3" fillId="0" borderId="70" xfId="0" applyNumberFormat="1" applyFont="1" applyBorder="1" applyAlignment="1">
      <alignment horizontal="right"/>
    </xf>
    <xf numFmtId="166" fontId="3" fillId="0" borderId="70" xfId="0" applyNumberFormat="1" applyFont="1" applyBorder="1" applyAlignment="1">
      <alignment horizontal="right"/>
    </xf>
    <xf numFmtId="166" fontId="3" fillId="0" borderId="71" xfId="0" applyNumberFormat="1" applyFont="1" applyBorder="1" applyAlignment="1">
      <alignment horizontal="right"/>
    </xf>
    <xf numFmtId="165" fontId="3" fillId="0" borderId="72" xfId="0" applyNumberFormat="1" applyFont="1" applyBorder="1" applyAlignment="1">
      <alignment horizontal="center"/>
    </xf>
    <xf numFmtId="0" fontId="3" fillId="0" borderId="73" xfId="0" applyFont="1" applyBorder="1" applyAlignment="1">
      <alignment horizontal="left" wrapText="1"/>
    </xf>
    <xf numFmtId="168" fontId="3" fillId="0" borderId="73" xfId="0" applyNumberFormat="1" applyFont="1" applyBorder="1" applyAlignment="1">
      <alignment horizontal="right"/>
    </xf>
    <xf numFmtId="166" fontId="3" fillId="0" borderId="73" xfId="0" applyNumberFormat="1" applyFont="1" applyBorder="1" applyAlignment="1">
      <alignment horizontal="right"/>
    </xf>
    <xf numFmtId="166" fontId="3" fillId="0" borderId="74" xfId="0" applyNumberFormat="1" applyFont="1" applyBorder="1" applyAlignment="1">
      <alignment horizontal="right"/>
    </xf>
    <xf numFmtId="165" fontId="3" fillId="0" borderId="75" xfId="0" applyNumberFormat="1" applyFont="1" applyBorder="1" applyAlignment="1">
      <alignment horizontal="center"/>
    </xf>
    <xf numFmtId="0" fontId="3" fillId="0" borderId="76" xfId="0" applyFont="1" applyBorder="1" applyAlignment="1">
      <alignment horizontal="left" wrapText="1"/>
    </xf>
    <xf numFmtId="168" fontId="3" fillId="0" borderId="76" xfId="0" applyNumberFormat="1" applyFont="1" applyBorder="1" applyAlignment="1">
      <alignment horizontal="right"/>
    </xf>
    <xf numFmtId="166" fontId="3" fillId="0" borderId="76" xfId="0" applyNumberFormat="1" applyFont="1" applyBorder="1" applyAlignment="1">
      <alignment horizontal="right"/>
    </xf>
    <xf numFmtId="166" fontId="3" fillId="0" borderId="77" xfId="0" applyNumberFormat="1" applyFont="1" applyBorder="1" applyAlignment="1">
      <alignment horizontal="right"/>
    </xf>
    <xf numFmtId="165" fontId="16" fillId="0" borderId="66" xfId="0" applyNumberFormat="1" applyFont="1" applyBorder="1" applyAlignment="1">
      <alignment horizontal="center"/>
    </xf>
    <xf numFmtId="0" fontId="16" fillId="0" borderId="67" xfId="0" applyFont="1" applyBorder="1" applyAlignment="1">
      <alignment horizontal="left" wrapText="1"/>
    </xf>
    <xf numFmtId="168" fontId="16" fillId="0" borderId="67" xfId="0" applyNumberFormat="1" applyFont="1" applyBorder="1" applyAlignment="1">
      <alignment horizontal="right"/>
    </xf>
    <xf numFmtId="166" fontId="16" fillId="0" borderId="67" xfId="0" applyNumberFormat="1" applyFont="1" applyBorder="1" applyAlignment="1">
      <alignment horizontal="right"/>
    </xf>
    <xf numFmtId="166" fontId="16" fillId="0" borderId="68" xfId="0" applyNumberFormat="1" applyFont="1" applyBorder="1" applyAlignment="1">
      <alignment horizontal="right"/>
    </xf>
    <xf numFmtId="165" fontId="16" fillId="0" borderId="69" xfId="0" applyNumberFormat="1" applyFont="1" applyBorder="1" applyAlignment="1">
      <alignment horizontal="center"/>
    </xf>
    <xf numFmtId="0" fontId="16" fillId="0" borderId="70" xfId="0" applyFont="1" applyBorder="1" applyAlignment="1">
      <alignment horizontal="left" wrapText="1"/>
    </xf>
    <xf numFmtId="168" fontId="16" fillId="0" borderId="70" xfId="0" applyNumberFormat="1" applyFont="1" applyBorder="1" applyAlignment="1">
      <alignment horizontal="right"/>
    </xf>
    <xf numFmtId="166" fontId="16" fillId="0" borderId="70" xfId="0" applyNumberFormat="1" applyFont="1" applyBorder="1" applyAlignment="1">
      <alignment horizontal="right"/>
    </xf>
    <xf numFmtId="166" fontId="16" fillId="0" borderId="71" xfId="0" applyNumberFormat="1" applyFont="1" applyBorder="1" applyAlignment="1">
      <alignment horizontal="right"/>
    </xf>
    <xf numFmtId="165" fontId="16" fillId="0" borderId="75" xfId="0" applyNumberFormat="1" applyFont="1" applyBorder="1" applyAlignment="1">
      <alignment horizontal="center"/>
    </xf>
    <xf numFmtId="0" fontId="16" fillId="0" borderId="76" xfId="0" applyFont="1" applyBorder="1" applyAlignment="1">
      <alignment horizontal="left" wrapText="1"/>
    </xf>
    <xf numFmtId="168" fontId="16" fillId="0" borderId="76" xfId="0" applyNumberFormat="1" applyFont="1" applyBorder="1" applyAlignment="1">
      <alignment horizontal="right"/>
    </xf>
    <xf numFmtId="166" fontId="16" fillId="0" borderId="76" xfId="0" applyNumberFormat="1" applyFont="1" applyBorder="1" applyAlignment="1">
      <alignment horizontal="right"/>
    </xf>
    <xf numFmtId="166" fontId="16" fillId="0" borderId="77" xfId="0" applyNumberFormat="1" applyFont="1" applyBorder="1" applyAlignment="1">
      <alignment horizontal="right"/>
    </xf>
    <xf numFmtId="165" fontId="16" fillId="0" borderId="72" xfId="0" applyNumberFormat="1" applyFont="1" applyBorder="1" applyAlignment="1">
      <alignment horizontal="center"/>
    </xf>
    <xf numFmtId="0" fontId="16" fillId="0" borderId="73" xfId="0" applyFont="1" applyBorder="1" applyAlignment="1">
      <alignment horizontal="left" wrapText="1"/>
    </xf>
    <xf numFmtId="168" fontId="16" fillId="0" borderId="73" xfId="0" applyNumberFormat="1" applyFont="1" applyBorder="1" applyAlignment="1">
      <alignment horizontal="right"/>
    </xf>
    <xf numFmtId="166" fontId="16" fillId="0" borderId="73" xfId="0" applyNumberFormat="1" applyFont="1" applyBorder="1" applyAlignment="1">
      <alignment horizontal="right"/>
    </xf>
    <xf numFmtId="166" fontId="16" fillId="0" borderId="74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8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4" fontId="3" fillId="0" borderId="26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PageLayoutView="0" workbookViewId="0" topLeftCell="A1">
      <pane ySplit="3" topLeftCell="A13" activePane="bottomLeft" state="frozen"/>
      <selection pane="topLeft" activeCell="A1" sqref="A1"/>
      <selection pane="bottomLeft" activeCell="P13" sqref="P1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7.8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ht="18" customHeight="1">
      <c r="A5" s="18"/>
      <c r="B5" s="16" t="s">
        <v>1</v>
      </c>
      <c r="C5" s="16"/>
      <c r="D5" s="16"/>
      <c r="E5" s="19" t="s">
        <v>2</v>
      </c>
      <c r="F5" s="20"/>
      <c r="G5" s="20"/>
      <c r="H5" s="20"/>
      <c r="I5" s="20"/>
      <c r="J5" s="21"/>
      <c r="K5" s="16"/>
      <c r="L5" s="16"/>
      <c r="M5" s="16"/>
      <c r="N5" s="16"/>
      <c r="O5" s="16"/>
      <c r="P5" s="16" t="s">
        <v>3</v>
      </c>
      <c r="Q5" s="19"/>
      <c r="R5" s="21"/>
      <c r="S5" s="22"/>
    </row>
    <row r="6" spans="1:19" ht="18" customHeight="1">
      <c r="A6" s="18"/>
      <c r="B6" s="16" t="s">
        <v>4</v>
      </c>
      <c r="C6" s="16"/>
      <c r="D6" s="16"/>
      <c r="E6" s="23"/>
      <c r="F6" s="16"/>
      <c r="G6" s="16"/>
      <c r="H6" s="16"/>
      <c r="I6" s="16"/>
      <c r="J6" s="24"/>
      <c r="K6" s="16"/>
      <c r="L6" s="16"/>
      <c r="M6" s="16"/>
      <c r="N6" s="16"/>
      <c r="O6" s="16"/>
      <c r="P6" s="16" t="s">
        <v>5</v>
      </c>
      <c r="Q6" s="23"/>
      <c r="R6" s="24"/>
      <c r="S6" s="22"/>
    </row>
    <row r="7" spans="1:19" ht="18" customHeight="1">
      <c r="A7" s="18"/>
      <c r="B7" s="16" t="s">
        <v>6</v>
      </c>
      <c r="C7" s="16"/>
      <c r="D7" s="16"/>
      <c r="E7" s="25"/>
      <c r="F7" s="26"/>
      <c r="G7" s="26"/>
      <c r="H7" s="26"/>
      <c r="I7" s="26"/>
      <c r="J7" s="27"/>
      <c r="K7" s="16"/>
      <c r="L7" s="16"/>
      <c r="M7" s="16"/>
      <c r="N7" s="16"/>
      <c r="O7" s="16"/>
      <c r="P7" s="16" t="s">
        <v>7</v>
      </c>
      <c r="Q7" s="25" t="s">
        <v>8</v>
      </c>
      <c r="R7" s="27"/>
      <c r="S7" s="22"/>
    </row>
    <row r="8" spans="1:19" ht="18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9</v>
      </c>
      <c r="Q8" s="16" t="s">
        <v>10</v>
      </c>
      <c r="R8" s="16"/>
      <c r="S8" s="22"/>
    </row>
    <row r="9" spans="1:19" ht="18" customHeight="1">
      <c r="A9" s="18"/>
      <c r="B9" s="16" t="s">
        <v>11</v>
      </c>
      <c r="C9" s="16"/>
      <c r="D9" s="16"/>
      <c r="E9" s="19" t="s">
        <v>12</v>
      </c>
      <c r="F9" s="20"/>
      <c r="G9" s="20"/>
      <c r="H9" s="20"/>
      <c r="I9" s="20"/>
      <c r="J9" s="21"/>
      <c r="K9" s="16"/>
      <c r="L9" s="16"/>
      <c r="M9" s="16"/>
      <c r="N9" s="16"/>
      <c r="O9" s="16"/>
      <c r="P9" s="28"/>
      <c r="Q9" s="29"/>
      <c r="R9" s="30"/>
      <c r="S9" s="22"/>
    </row>
    <row r="10" spans="1:19" ht="18" customHeight="1">
      <c r="A10" s="18"/>
      <c r="B10" s="16" t="s">
        <v>13</v>
      </c>
      <c r="C10" s="16"/>
      <c r="D10" s="16"/>
      <c r="E10" s="23"/>
      <c r="F10" s="16"/>
      <c r="G10" s="16"/>
      <c r="H10" s="16"/>
      <c r="I10" s="16"/>
      <c r="J10" s="24"/>
      <c r="K10" s="16"/>
      <c r="L10" s="16"/>
      <c r="M10" s="16"/>
      <c r="N10" s="16"/>
      <c r="O10" s="16"/>
      <c r="P10" s="28"/>
      <c r="Q10" s="29"/>
      <c r="R10" s="30"/>
      <c r="S10" s="22"/>
    </row>
    <row r="11" spans="1:19" ht="18" customHeight="1">
      <c r="A11" s="18"/>
      <c r="B11" s="16" t="s">
        <v>14</v>
      </c>
      <c r="C11" s="16"/>
      <c r="D11" s="16"/>
      <c r="E11" s="25"/>
      <c r="F11" s="26"/>
      <c r="G11" s="26"/>
      <c r="H11" s="26"/>
      <c r="I11" s="26"/>
      <c r="J11" s="27"/>
      <c r="K11" s="16"/>
      <c r="L11" s="16"/>
      <c r="M11" s="16"/>
      <c r="N11" s="16"/>
      <c r="O11" s="16"/>
      <c r="P11" s="28"/>
      <c r="Q11" s="29"/>
      <c r="R11" s="30"/>
      <c r="S11" s="22"/>
    </row>
    <row r="12" spans="1:19" ht="18" customHeight="1">
      <c r="A12" s="18"/>
      <c r="B12" s="16"/>
      <c r="C12" s="16"/>
      <c r="D12" s="16"/>
      <c r="E12" s="31" t="s">
        <v>15</v>
      </c>
      <c r="F12" s="16"/>
      <c r="G12" s="16" t="s">
        <v>16</v>
      </c>
      <c r="H12" s="16"/>
      <c r="I12" s="16"/>
      <c r="J12" s="16"/>
      <c r="K12" s="16"/>
      <c r="L12" s="16"/>
      <c r="M12" s="16"/>
      <c r="N12" s="16"/>
      <c r="O12" s="16"/>
      <c r="P12" s="31" t="s">
        <v>17</v>
      </c>
      <c r="Q12" s="32"/>
      <c r="R12" s="16"/>
      <c r="S12" s="22"/>
    </row>
    <row r="13" spans="1:19" ht="18" customHeight="1">
      <c r="A13" s="18"/>
      <c r="B13" s="16"/>
      <c r="C13" s="16"/>
      <c r="D13" s="16"/>
      <c r="E13" s="33"/>
      <c r="F13" s="16"/>
      <c r="G13" s="29"/>
      <c r="H13" s="34"/>
      <c r="I13" s="35"/>
      <c r="J13" s="16"/>
      <c r="K13" s="16"/>
      <c r="L13" s="16"/>
      <c r="M13" s="16"/>
      <c r="N13" s="16"/>
      <c r="O13" s="16"/>
      <c r="P13" s="184">
        <v>43187</v>
      </c>
      <c r="Q13" s="32"/>
      <c r="R13" s="16"/>
      <c r="S13" s="22"/>
    </row>
    <row r="14" spans="1:19" ht="9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</row>
    <row r="15" spans="1:19" ht="20.25" customHeight="1">
      <c r="A15" s="39"/>
      <c r="B15" s="40"/>
      <c r="C15" s="40"/>
      <c r="D15" s="40"/>
      <c r="E15" s="41" t="s">
        <v>18</v>
      </c>
      <c r="F15" s="40"/>
      <c r="G15" s="40"/>
      <c r="H15" s="40"/>
      <c r="I15" s="40"/>
      <c r="J15" s="40"/>
      <c r="K15" s="40"/>
      <c r="L15" s="40"/>
      <c r="M15" s="40"/>
      <c r="N15" s="40"/>
      <c r="O15" s="37"/>
      <c r="P15" s="40"/>
      <c r="Q15" s="40"/>
      <c r="R15" s="40"/>
      <c r="S15" s="42"/>
    </row>
    <row r="16" spans="1:19" ht="21" customHeight="1">
      <c r="A16" s="43" t="s">
        <v>19</v>
      </c>
      <c r="B16" s="44"/>
      <c r="C16" s="44"/>
      <c r="D16" s="45"/>
      <c r="E16" s="46" t="s">
        <v>20</v>
      </c>
      <c r="F16" s="45"/>
      <c r="G16" s="46" t="s">
        <v>21</v>
      </c>
      <c r="H16" s="44"/>
      <c r="I16" s="45"/>
      <c r="J16" s="46" t="s">
        <v>22</v>
      </c>
      <c r="K16" s="44"/>
      <c r="L16" s="46" t="s">
        <v>23</v>
      </c>
      <c r="M16" s="44"/>
      <c r="N16" s="44"/>
      <c r="O16" s="47"/>
      <c r="P16" s="45"/>
      <c r="Q16" s="46" t="s">
        <v>24</v>
      </c>
      <c r="R16" s="44"/>
      <c r="S16" s="48"/>
    </row>
    <row r="17" spans="1:19" ht="18.75" customHeight="1">
      <c r="A17" s="49"/>
      <c r="B17" s="50"/>
      <c r="C17" s="50"/>
      <c r="D17" s="51">
        <v>0</v>
      </c>
      <c r="E17" s="52">
        <v>0</v>
      </c>
      <c r="F17" s="53"/>
      <c r="G17" s="54"/>
      <c r="H17" s="50"/>
      <c r="I17" s="51">
        <v>0</v>
      </c>
      <c r="J17" s="52">
        <v>0</v>
      </c>
      <c r="K17" s="55"/>
      <c r="L17" s="54"/>
      <c r="M17" s="50"/>
      <c r="N17" s="50"/>
      <c r="O17" s="56"/>
      <c r="P17" s="51">
        <v>0</v>
      </c>
      <c r="Q17" s="54"/>
      <c r="R17" s="57">
        <v>0</v>
      </c>
      <c r="S17" s="58"/>
    </row>
    <row r="18" spans="1:19" ht="20.25" customHeight="1">
      <c r="A18" s="39"/>
      <c r="B18" s="40"/>
      <c r="C18" s="40"/>
      <c r="D18" s="40"/>
      <c r="E18" s="41" t="s">
        <v>25</v>
      </c>
      <c r="F18" s="40"/>
      <c r="G18" s="40"/>
      <c r="H18" s="40"/>
      <c r="I18" s="40"/>
      <c r="J18" s="59" t="s">
        <v>26</v>
      </c>
      <c r="K18" s="40"/>
      <c r="L18" s="40"/>
      <c r="M18" s="40"/>
      <c r="N18" s="40"/>
      <c r="O18" s="37"/>
      <c r="P18" s="40"/>
      <c r="Q18" s="40"/>
      <c r="R18" s="40"/>
      <c r="S18" s="42"/>
    </row>
    <row r="19" spans="1:19" ht="18.75" customHeight="1">
      <c r="A19" s="60" t="s">
        <v>27</v>
      </c>
      <c r="B19" s="61"/>
      <c r="C19" s="62" t="s">
        <v>28</v>
      </c>
      <c r="D19" s="63"/>
      <c r="E19" s="63"/>
      <c r="F19" s="64"/>
      <c r="G19" s="60" t="s">
        <v>29</v>
      </c>
      <c r="H19" s="65"/>
      <c r="I19" s="62" t="s">
        <v>30</v>
      </c>
      <c r="J19" s="63"/>
      <c r="K19" s="63"/>
      <c r="L19" s="60" t="s">
        <v>31</v>
      </c>
      <c r="M19" s="65"/>
      <c r="N19" s="62" t="s">
        <v>32</v>
      </c>
      <c r="O19" s="66"/>
      <c r="P19" s="63"/>
      <c r="Q19" s="63"/>
      <c r="R19" s="63"/>
      <c r="S19" s="64"/>
    </row>
    <row r="20" spans="1:19" ht="18.75" customHeight="1">
      <c r="A20" s="67" t="s">
        <v>33</v>
      </c>
      <c r="B20" s="68" t="s">
        <v>34</v>
      </c>
      <c r="C20" s="69"/>
      <c r="D20" s="70" t="s">
        <v>35</v>
      </c>
      <c r="E20" s="71">
        <v>0</v>
      </c>
      <c r="F20" s="72"/>
      <c r="G20" s="67" t="s">
        <v>36</v>
      </c>
      <c r="H20" s="73" t="s">
        <v>37</v>
      </c>
      <c r="I20" s="74"/>
      <c r="J20" s="75">
        <v>0</v>
      </c>
      <c r="K20" s="76"/>
      <c r="L20" s="67" t="s">
        <v>38</v>
      </c>
      <c r="M20" s="77" t="s">
        <v>39</v>
      </c>
      <c r="N20" s="78"/>
      <c r="O20" s="47"/>
      <c r="P20" s="78"/>
      <c r="Q20" s="79">
        <v>0</v>
      </c>
      <c r="R20" s="71">
        <v>0</v>
      </c>
      <c r="S20" s="72"/>
    </row>
    <row r="21" spans="1:19" ht="18.75" customHeight="1">
      <c r="A21" s="67" t="s">
        <v>40</v>
      </c>
      <c r="B21" s="80"/>
      <c r="C21" s="81"/>
      <c r="D21" s="70" t="s">
        <v>41</v>
      </c>
      <c r="E21" s="71">
        <v>0</v>
      </c>
      <c r="F21" s="72"/>
      <c r="G21" s="67" t="s">
        <v>42</v>
      </c>
      <c r="H21" s="16" t="s">
        <v>43</v>
      </c>
      <c r="I21" s="74"/>
      <c r="J21" s="75">
        <v>0</v>
      </c>
      <c r="K21" s="76"/>
      <c r="L21" s="67" t="s">
        <v>44</v>
      </c>
      <c r="M21" s="77" t="s">
        <v>45</v>
      </c>
      <c r="N21" s="78"/>
      <c r="O21" s="47"/>
      <c r="P21" s="78"/>
      <c r="Q21" s="79">
        <v>0</v>
      </c>
      <c r="R21" s="71">
        <v>0</v>
      </c>
      <c r="S21" s="72"/>
    </row>
    <row r="22" spans="1:19" ht="18.75" customHeight="1">
      <c r="A22" s="67" t="s">
        <v>46</v>
      </c>
      <c r="B22" s="68" t="s">
        <v>47</v>
      </c>
      <c r="C22" s="69"/>
      <c r="D22" s="70" t="s">
        <v>35</v>
      </c>
      <c r="E22" s="71">
        <v>0</v>
      </c>
      <c r="F22" s="72"/>
      <c r="G22" s="67" t="s">
        <v>48</v>
      </c>
      <c r="H22" s="73" t="s">
        <v>49</v>
      </c>
      <c r="I22" s="74"/>
      <c r="J22" s="75">
        <v>0</v>
      </c>
      <c r="K22" s="76"/>
      <c r="L22" s="67" t="s">
        <v>50</v>
      </c>
      <c r="M22" s="77" t="s">
        <v>51</v>
      </c>
      <c r="N22" s="78"/>
      <c r="O22" s="47"/>
      <c r="P22" s="78"/>
      <c r="Q22" s="79">
        <v>0</v>
      </c>
      <c r="R22" s="71">
        <v>0</v>
      </c>
      <c r="S22" s="72"/>
    </row>
    <row r="23" spans="1:19" ht="18.75" customHeight="1">
      <c r="A23" s="67" t="s">
        <v>52</v>
      </c>
      <c r="B23" s="80"/>
      <c r="C23" s="81"/>
      <c r="D23" s="70" t="s">
        <v>41</v>
      </c>
      <c r="E23" s="71">
        <v>0</v>
      </c>
      <c r="F23" s="72"/>
      <c r="G23" s="67" t="s">
        <v>53</v>
      </c>
      <c r="H23" s="73"/>
      <c r="I23" s="74"/>
      <c r="J23" s="75">
        <v>0</v>
      </c>
      <c r="K23" s="76"/>
      <c r="L23" s="67" t="s">
        <v>54</v>
      </c>
      <c r="M23" s="77" t="s">
        <v>55</v>
      </c>
      <c r="N23" s="78"/>
      <c r="O23" s="47"/>
      <c r="P23" s="78"/>
      <c r="Q23" s="79">
        <v>0</v>
      </c>
      <c r="R23" s="71">
        <v>0</v>
      </c>
      <c r="S23" s="72"/>
    </row>
    <row r="24" spans="1:19" ht="18.75" customHeight="1">
      <c r="A24" s="67" t="s">
        <v>56</v>
      </c>
      <c r="B24" s="68" t="s">
        <v>57</v>
      </c>
      <c r="C24" s="69"/>
      <c r="D24" s="70" t="s">
        <v>35</v>
      </c>
      <c r="E24" s="71">
        <v>0</v>
      </c>
      <c r="F24" s="72"/>
      <c r="G24" s="82"/>
      <c r="H24" s="78"/>
      <c r="I24" s="74"/>
      <c r="J24" s="75"/>
      <c r="K24" s="76"/>
      <c r="L24" s="67" t="s">
        <v>58</v>
      </c>
      <c r="M24" s="77" t="s">
        <v>59</v>
      </c>
      <c r="N24" s="78"/>
      <c r="O24" s="47"/>
      <c r="P24" s="78"/>
      <c r="Q24" s="79">
        <v>0</v>
      </c>
      <c r="R24" s="71">
        <v>0</v>
      </c>
      <c r="S24" s="72"/>
    </row>
    <row r="25" spans="1:19" ht="18.75" customHeight="1">
      <c r="A25" s="67" t="s">
        <v>60</v>
      </c>
      <c r="B25" s="80"/>
      <c r="C25" s="81"/>
      <c r="D25" s="70" t="s">
        <v>41</v>
      </c>
      <c r="E25" s="71">
        <v>0</v>
      </c>
      <c r="F25" s="72"/>
      <c r="G25" s="82"/>
      <c r="H25" s="78"/>
      <c r="I25" s="74"/>
      <c r="J25" s="75"/>
      <c r="K25" s="76"/>
      <c r="L25" s="67" t="s">
        <v>61</v>
      </c>
      <c r="M25" s="73" t="s">
        <v>62</v>
      </c>
      <c r="N25" s="78"/>
      <c r="O25" s="47"/>
      <c r="P25" s="78"/>
      <c r="Q25" s="74"/>
      <c r="R25" s="71">
        <v>0</v>
      </c>
      <c r="S25" s="72"/>
    </row>
    <row r="26" spans="1:19" ht="18.75" customHeight="1">
      <c r="A26" s="67" t="s">
        <v>63</v>
      </c>
      <c r="B26" s="185" t="s">
        <v>64</v>
      </c>
      <c r="C26" s="185"/>
      <c r="D26" s="185"/>
      <c r="E26" s="83">
        <v>0</v>
      </c>
      <c r="F26" s="42"/>
      <c r="G26" s="67" t="s">
        <v>65</v>
      </c>
      <c r="H26" s="84" t="s">
        <v>66</v>
      </c>
      <c r="I26" s="74"/>
      <c r="J26" s="85"/>
      <c r="K26" s="86"/>
      <c r="L26" s="67" t="s">
        <v>67</v>
      </c>
      <c r="M26" s="84" t="s">
        <v>68</v>
      </c>
      <c r="N26" s="78"/>
      <c r="O26" s="47"/>
      <c r="P26" s="78"/>
      <c r="Q26" s="74"/>
      <c r="R26" s="83">
        <v>0</v>
      </c>
      <c r="S26" s="42"/>
    </row>
    <row r="27" spans="1:19" ht="18.75" customHeight="1">
      <c r="A27" s="87" t="s">
        <v>69</v>
      </c>
      <c r="B27" s="88" t="s">
        <v>70</v>
      </c>
      <c r="C27" s="89"/>
      <c r="D27" s="90"/>
      <c r="E27" s="91">
        <v>0</v>
      </c>
      <c r="F27" s="38"/>
      <c r="G27" s="87" t="s">
        <v>71</v>
      </c>
      <c r="H27" s="88" t="s">
        <v>72</v>
      </c>
      <c r="I27" s="90"/>
      <c r="J27" s="92">
        <v>0</v>
      </c>
      <c r="K27" s="93"/>
      <c r="L27" s="87" t="s">
        <v>73</v>
      </c>
      <c r="M27" s="88" t="s">
        <v>74</v>
      </c>
      <c r="N27" s="89"/>
      <c r="O27" s="37"/>
      <c r="P27" s="89"/>
      <c r="Q27" s="90"/>
      <c r="R27" s="91">
        <v>0</v>
      </c>
      <c r="S27" s="38"/>
    </row>
    <row r="28" spans="1:19" ht="18.75" customHeight="1">
      <c r="A28" s="94" t="s">
        <v>13</v>
      </c>
      <c r="B28" s="15"/>
      <c r="C28" s="15"/>
      <c r="D28" s="15"/>
      <c r="E28" s="15"/>
      <c r="F28" s="95"/>
      <c r="G28" s="96"/>
      <c r="H28" s="15"/>
      <c r="I28" s="15"/>
      <c r="J28" s="15"/>
      <c r="K28" s="15"/>
      <c r="L28" s="60" t="s">
        <v>75</v>
      </c>
      <c r="M28" s="45"/>
      <c r="N28" s="62" t="s">
        <v>76</v>
      </c>
      <c r="O28" s="66"/>
      <c r="P28" s="44"/>
      <c r="Q28" s="44"/>
      <c r="R28" s="44"/>
      <c r="S28" s="48"/>
    </row>
    <row r="29" spans="1:19" ht="18.75" customHeight="1">
      <c r="A29" s="18"/>
      <c r="B29" s="16"/>
      <c r="C29" s="16"/>
      <c r="D29" s="16"/>
      <c r="E29" s="16"/>
      <c r="F29" s="97"/>
      <c r="G29" s="98"/>
      <c r="H29" s="16"/>
      <c r="I29" s="16"/>
      <c r="J29" s="16"/>
      <c r="K29" s="16"/>
      <c r="L29" s="67" t="s">
        <v>77</v>
      </c>
      <c r="M29" s="73" t="s">
        <v>78</v>
      </c>
      <c r="N29" s="78"/>
      <c r="O29" s="47"/>
      <c r="P29" s="78"/>
      <c r="Q29" s="74"/>
      <c r="R29" s="83">
        <v>0</v>
      </c>
      <c r="S29" s="42"/>
    </row>
    <row r="30" spans="1:19" ht="18.75" customHeight="1">
      <c r="A30" s="99" t="s">
        <v>79</v>
      </c>
      <c r="B30" s="47"/>
      <c r="C30" s="47"/>
      <c r="D30" s="47"/>
      <c r="E30" s="47"/>
      <c r="F30" s="81"/>
      <c r="G30" s="100" t="s">
        <v>80</v>
      </c>
      <c r="H30" s="47"/>
      <c r="I30" s="47"/>
      <c r="J30" s="47"/>
      <c r="K30" s="47"/>
      <c r="L30" s="67" t="s">
        <v>81</v>
      </c>
      <c r="M30" s="77" t="s">
        <v>82</v>
      </c>
      <c r="N30" s="101">
        <v>20</v>
      </c>
      <c r="O30" s="102" t="s">
        <v>83</v>
      </c>
      <c r="P30" s="103">
        <v>10560.66</v>
      </c>
      <c r="Q30" s="74"/>
      <c r="R30" s="104">
        <v>0</v>
      </c>
      <c r="S30" s="105"/>
    </row>
    <row r="31" spans="1:19" ht="12.75" customHeight="1" hidden="1">
      <c r="A31" s="106"/>
      <c r="B31" s="107"/>
      <c r="C31" s="107"/>
      <c r="D31" s="107"/>
      <c r="E31" s="107"/>
      <c r="F31" s="69"/>
      <c r="G31" s="108"/>
      <c r="H31" s="107"/>
      <c r="I31" s="107"/>
      <c r="J31" s="107"/>
      <c r="K31" s="107"/>
      <c r="L31" s="109"/>
      <c r="M31" s="110"/>
      <c r="N31" s="111"/>
      <c r="O31" s="112"/>
      <c r="P31" s="113"/>
      <c r="Q31" s="111"/>
      <c r="R31" s="114"/>
      <c r="S31" s="72"/>
    </row>
    <row r="32" spans="1:19" ht="35.25" customHeight="1">
      <c r="A32" s="115" t="s">
        <v>11</v>
      </c>
      <c r="B32" s="116"/>
      <c r="C32" s="116"/>
      <c r="D32" s="116"/>
      <c r="E32" s="16"/>
      <c r="F32" s="97"/>
      <c r="G32" s="98"/>
      <c r="H32" s="16"/>
      <c r="I32" s="16"/>
      <c r="J32" s="16"/>
      <c r="K32" s="16"/>
      <c r="L32" s="87" t="s">
        <v>84</v>
      </c>
      <c r="M32" s="186" t="s">
        <v>85</v>
      </c>
      <c r="N32" s="187"/>
      <c r="O32" s="187"/>
      <c r="P32" s="187"/>
      <c r="Q32" s="90"/>
      <c r="R32" s="117">
        <v>0</v>
      </c>
      <c r="S32" s="30"/>
    </row>
    <row r="33" spans="1:19" ht="33" customHeight="1">
      <c r="A33" s="99" t="s">
        <v>79</v>
      </c>
      <c r="B33" s="47"/>
      <c r="C33" s="47"/>
      <c r="D33" s="47"/>
      <c r="E33" s="47"/>
      <c r="F33" s="81"/>
      <c r="G33" s="100" t="s">
        <v>80</v>
      </c>
      <c r="H33" s="47"/>
      <c r="I33" s="47"/>
      <c r="J33" s="47"/>
      <c r="K33" s="47"/>
      <c r="L33" s="60" t="s">
        <v>86</v>
      </c>
      <c r="M33" s="45"/>
      <c r="N33" s="62" t="s">
        <v>87</v>
      </c>
      <c r="O33" s="66"/>
      <c r="P33" s="44"/>
      <c r="Q33" s="44"/>
      <c r="R33" s="118"/>
      <c r="S33" s="48"/>
    </row>
    <row r="34" spans="1:19" ht="20.25" customHeight="1">
      <c r="A34" s="119" t="s">
        <v>14</v>
      </c>
      <c r="B34" s="107"/>
      <c r="C34" s="107"/>
      <c r="D34" s="107"/>
      <c r="E34" s="107"/>
      <c r="F34" s="69"/>
      <c r="G34" s="120"/>
      <c r="H34" s="107"/>
      <c r="I34" s="107"/>
      <c r="J34" s="107"/>
      <c r="K34" s="107"/>
      <c r="L34" s="67" t="s">
        <v>88</v>
      </c>
      <c r="M34" s="73" t="s">
        <v>89</v>
      </c>
      <c r="N34" s="78"/>
      <c r="O34" s="47"/>
      <c r="P34" s="78"/>
      <c r="Q34" s="74"/>
      <c r="R34" s="71">
        <v>0</v>
      </c>
      <c r="S34" s="72"/>
    </row>
    <row r="35" spans="1:19" ht="18.75" customHeight="1">
      <c r="A35" s="18"/>
      <c r="B35" s="16"/>
      <c r="C35" s="16"/>
      <c r="D35" s="16"/>
      <c r="E35" s="16"/>
      <c r="F35" s="97"/>
      <c r="G35" s="121"/>
      <c r="H35" s="16"/>
      <c r="I35" s="16"/>
      <c r="J35" s="16"/>
      <c r="K35" s="16"/>
      <c r="L35" s="67" t="s">
        <v>90</v>
      </c>
      <c r="M35" s="73" t="s">
        <v>91</v>
      </c>
      <c r="N35" s="78"/>
      <c r="O35" s="47"/>
      <c r="P35" s="78"/>
      <c r="Q35" s="74"/>
      <c r="R35" s="71">
        <v>0</v>
      </c>
      <c r="S35" s="72"/>
    </row>
    <row r="36" spans="1:19" ht="18.75" customHeight="1">
      <c r="A36" s="122" t="s">
        <v>79</v>
      </c>
      <c r="B36" s="37"/>
      <c r="C36" s="37"/>
      <c r="D36" s="37"/>
      <c r="E36" s="37"/>
      <c r="F36" s="123"/>
      <c r="G36" s="124" t="s">
        <v>80</v>
      </c>
      <c r="H36" s="37"/>
      <c r="I36" s="37"/>
      <c r="J36" s="37"/>
      <c r="K36" s="37"/>
      <c r="L36" s="87" t="s">
        <v>92</v>
      </c>
      <c r="M36" s="88" t="s">
        <v>93</v>
      </c>
      <c r="N36" s="89"/>
      <c r="O36" s="26"/>
      <c r="P36" s="89"/>
      <c r="Q36" s="90"/>
      <c r="R36" s="52">
        <v>0</v>
      </c>
      <c r="S36" s="125"/>
    </row>
  </sheetData>
  <sheetProtection/>
  <mergeCells count="2">
    <mergeCell ref="B26:D26"/>
    <mergeCell ref="M32:P32"/>
  </mergeCells>
  <printOptions/>
  <pageMargins left="0.39375001192092896" right="0.39375001192092896" top="0.7875000238418579" bottom="0.7875000238418579" header="0" footer="0"/>
  <pageSetup blackAndWhite="1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zoomScale="85" zoomScaleNormal="85" zoomScalePageLayoutView="0" workbookViewId="0" topLeftCell="A1">
      <selection activeCell="E6" sqref="E6"/>
    </sheetView>
  </sheetViews>
  <sheetFormatPr defaultColWidth="10.66015625" defaultRowHeight="12" customHeight="1"/>
  <cols>
    <col min="1" max="1" width="4" style="2" customWidth="1"/>
    <col min="2" max="2" width="12.33203125" style="2" customWidth="1"/>
    <col min="3" max="3" width="49.83203125" style="2" customWidth="1"/>
    <col min="4" max="4" width="3.83203125" style="2" customWidth="1"/>
    <col min="5" max="5" width="11.33203125" style="2" customWidth="1"/>
    <col min="6" max="6" width="11.5" style="2" customWidth="1"/>
    <col min="7" max="7" width="17.33203125" style="2" customWidth="1"/>
    <col min="8" max="16384" width="10.66015625" style="1" customWidth="1"/>
  </cols>
  <sheetData>
    <row r="1" spans="1:7" s="2" customFormat="1" ht="17.25" customHeight="1">
      <c r="A1" s="126" t="s">
        <v>94</v>
      </c>
      <c r="B1" s="127"/>
      <c r="C1" s="127"/>
      <c r="D1" s="127"/>
      <c r="E1" s="127"/>
      <c r="F1" s="127"/>
      <c r="G1" s="127"/>
    </row>
    <row r="2" spans="1:7" s="2" customFormat="1" ht="12.75" customHeight="1">
      <c r="A2" s="128" t="s">
        <v>95</v>
      </c>
      <c r="B2" s="127"/>
      <c r="C2" s="127"/>
      <c r="D2" s="127"/>
      <c r="E2" s="127"/>
      <c r="F2" s="127"/>
      <c r="G2" s="127"/>
    </row>
    <row r="3" spans="1:7" s="2" customFormat="1" ht="12.75" customHeight="1">
      <c r="A3" s="128" t="s">
        <v>96</v>
      </c>
      <c r="B3" s="127"/>
      <c r="C3" s="127"/>
      <c r="D3" s="127"/>
      <c r="E3" s="129" t="s">
        <v>97</v>
      </c>
      <c r="F3" s="127"/>
      <c r="G3" s="127"/>
    </row>
    <row r="4" spans="1:7" s="2" customFormat="1" ht="12.75" customHeight="1">
      <c r="A4" s="128" t="s">
        <v>98</v>
      </c>
      <c r="B4" s="127"/>
      <c r="C4" s="127"/>
      <c r="D4" s="127"/>
      <c r="E4" s="129" t="s">
        <v>99</v>
      </c>
      <c r="F4" s="127"/>
      <c r="G4" s="127"/>
    </row>
    <row r="5" spans="1:7" s="2" customFormat="1" ht="12.75" customHeight="1">
      <c r="A5" s="129" t="s">
        <v>100</v>
      </c>
      <c r="B5" s="127"/>
      <c r="C5" s="127"/>
      <c r="D5" s="127"/>
      <c r="E5" s="129" t="s">
        <v>101</v>
      </c>
      <c r="F5" s="127"/>
      <c r="G5" s="127"/>
    </row>
    <row r="6" spans="1:7" s="2" customFormat="1" ht="12.75" customHeight="1">
      <c r="A6" s="129" t="s">
        <v>102</v>
      </c>
      <c r="B6" s="127"/>
      <c r="C6" s="127"/>
      <c r="D6" s="127"/>
      <c r="E6" s="129" t="s">
        <v>276</v>
      </c>
      <c r="F6" s="127"/>
      <c r="G6" s="127"/>
    </row>
    <row r="7" spans="1:7" s="2" customFormat="1" ht="6.75" customHeight="1">
      <c r="A7" s="127"/>
      <c r="B7" s="127"/>
      <c r="C7" s="127"/>
      <c r="D7" s="127"/>
      <c r="E7" s="127"/>
      <c r="F7" s="127"/>
      <c r="G7" s="127"/>
    </row>
    <row r="8" spans="1:7" s="2" customFormat="1" ht="24" customHeight="1">
      <c r="A8" s="130" t="s">
        <v>103</v>
      </c>
      <c r="B8" s="130" t="s">
        <v>104</v>
      </c>
      <c r="C8" s="130" t="s">
        <v>105</v>
      </c>
      <c r="D8" s="130" t="s">
        <v>106</v>
      </c>
      <c r="E8" s="130" t="s">
        <v>107</v>
      </c>
      <c r="F8" s="130" t="s">
        <v>108</v>
      </c>
      <c r="G8" s="130" t="s">
        <v>109</v>
      </c>
    </row>
    <row r="9" spans="1:7" s="2" customFormat="1" ht="12.75" customHeight="1">
      <c r="A9" s="130" t="s">
        <v>33</v>
      </c>
      <c r="B9" s="130" t="s">
        <v>40</v>
      </c>
      <c r="C9" s="130" t="s">
        <v>46</v>
      </c>
      <c r="D9" s="130" t="s">
        <v>52</v>
      </c>
      <c r="E9" s="130" t="s">
        <v>56</v>
      </c>
      <c r="F9" s="130" t="s">
        <v>60</v>
      </c>
      <c r="G9" s="130" t="s">
        <v>63</v>
      </c>
    </row>
    <row r="10" spans="1:7" s="2" customFormat="1" ht="3" customHeight="1">
      <c r="A10" s="131"/>
      <c r="B10" s="131"/>
      <c r="C10" s="131"/>
      <c r="D10" s="131"/>
      <c r="E10" s="131"/>
      <c r="F10" s="131"/>
      <c r="G10" s="131"/>
    </row>
    <row r="11" spans="1:7" s="2" customFormat="1" ht="14.25" customHeight="1">
      <c r="A11" s="132"/>
      <c r="B11" s="133" t="s">
        <v>34</v>
      </c>
      <c r="C11" s="133" t="s">
        <v>110</v>
      </c>
      <c r="D11" s="133"/>
      <c r="E11" s="134"/>
      <c r="F11" s="135"/>
      <c r="G11" s="135">
        <f>G12+G14+G20+G31</f>
        <v>0</v>
      </c>
    </row>
    <row r="12" spans="1:7" s="2" customFormat="1" ht="21" customHeight="1">
      <c r="A12" s="136"/>
      <c r="B12" s="137" t="s">
        <v>46</v>
      </c>
      <c r="C12" s="137" t="s">
        <v>111</v>
      </c>
      <c r="D12" s="137"/>
      <c r="E12" s="138"/>
      <c r="F12" s="139"/>
      <c r="G12" s="139">
        <f>G13</f>
        <v>0</v>
      </c>
    </row>
    <row r="13" spans="1:7" s="2" customFormat="1" ht="24" customHeight="1">
      <c r="A13" s="140">
        <v>1</v>
      </c>
      <c r="B13" s="141" t="s">
        <v>112</v>
      </c>
      <c r="C13" s="141" t="s">
        <v>113</v>
      </c>
      <c r="D13" s="141" t="s">
        <v>114</v>
      </c>
      <c r="E13" s="142">
        <v>3.49</v>
      </c>
      <c r="F13" s="143"/>
      <c r="G13" s="144"/>
    </row>
    <row r="14" spans="1:7" s="2" customFormat="1" ht="21" customHeight="1">
      <c r="A14" s="136"/>
      <c r="B14" s="137" t="s">
        <v>60</v>
      </c>
      <c r="C14" s="137" t="s">
        <v>115</v>
      </c>
      <c r="D14" s="137"/>
      <c r="E14" s="138"/>
      <c r="F14" s="139"/>
      <c r="G14" s="139">
        <f>G15+G16+G17+G18+G19</f>
        <v>0</v>
      </c>
    </row>
    <row r="15" spans="1:7" s="2" customFormat="1" ht="24" customHeight="1">
      <c r="A15" s="145">
        <v>2</v>
      </c>
      <c r="B15" s="146" t="s">
        <v>116</v>
      </c>
      <c r="C15" s="146" t="s">
        <v>117</v>
      </c>
      <c r="D15" s="146" t="s">
        <v>118</v>
      </c>
      <c r="E15" s="147">
        <v>6.8</v>
      </c>
      <c r="F15" s="148"/>
      <c r="G15" s="149"/>
    </row>
    <row r="16" spans="1:7" s="2" customFormat="1" ht="24" customHeight="1">
      <c r="A16" s="150">
        <v>3</v>
      </c>
      <c r="B16" s="151" t="s">
        <v>119</v>
      </c>
      <c r="C16" s="151" t="s">
        <v>120</v>
      </c>
      <c r="D16" s="151" t="s">
        <v>118</v>
      </c>
      <c r="E16" s="152">
        <v>6.7</v>
      </c>
      <c r="F16" s="153"/>
      <c r="G16" s="154"/>
    </row>
    <row r="17" spans="1:7" s="2" customFormat="1" ht="24" customHeight="1">
      <c r="A17" s="150">
        <v>4</v>
      </c>
      <c r="B17" s="151" t="s">
        <v>121</v>
      </c>
      <c r="C17" s="151" t="s">
        <v>122</v>
      </c>
      <c r="D17" s="151" t="s">
        <v>118</v>
      </c>
      <c r="E17" s="152">
        <v>155.5</v>
      </c>
      <c r="F17" s="153"/>
      <c r="G17" s="154"/>
    </row>
    <row r="18" spans="1:7" s="2" customFormat="1" ht="24" customHeight="1">
      <c r="A18" s="150">
        <v>5</v>
      </c>
      <c r="B18" s="151" t="s">
        <v>123</v>
      </c>
      <c r="C18" s="151" t="s">
        <v>124</v>
      </c>
      <c r="D18" s="151" t="s">
        <v>118</v>
      </c>
      <c r="E18" s="152">
        <v>15</v>
      </c>
      <c r="F18" s="153"/>
      <c r="G18" s="154"/>
    </row>
    <row r="19" spans="1:7" s="2" customFormat="1" ht="34.5" customHeight="1">
      <c r="A19" s="155">
        <v>6</v>
      </c>
      <c r="B19" s="156" t="s">
        <v>125</v>
      </c>
      <c r="C19" s="156" t="s">
        <v>126</v>
      </c>
      <c r="D19" s="156" t="s">
        <v>118</v>
      </c>
      <c r="E19" s="157">
        <v>55.5</v>
      </c>
      <c r="F19" s="158"/>
      <c r="G19" s="159"/>
    </row>
    <row r="20" spans="1:7" s="2" customFormat="1" ht="21" customHeight="1">
      <c r="A20" s="136"/>
      <c r="B20" s="137" t="s">
        <v>42</v>
      </c>
      <c r="C20" s="137" t="s">
        <v>127</v>
      </c>
      <c r="D20" s="137"/>
      <c r="E20" s="138"/>
      <c r="F20" s="139"/>
      <c r="G20" s="139">
        <f>G21+G22+G23+G24+G25+G26+G27+G28+G29+G30</f>
        <v>0</v>
      </c>
    </row>
    <row r="21" spans="1:7" s="2" customFormat="1" ht="24" customHeight="1">
      <c r="A21" s="145">
        <v>7</v>
      </c>
      <c r="B21" s="146" t="s">
        <v>128</v>
      </c>
      <c r="C21" s="146" t="s">
        <v>129</v>
      </c>
      <c r="D21" s="146" t="s">
        <v>118</v>
      </c>
      <c r="E21" s="147">
        <v>55</v>
      </c>
      <c r="F21" s="148"/>
      <c r="G21" s="149"/>
    </row>
    <row r="22" spans="1:7" s="2" customFormat="1" ht="13.5" customHeight="1">
      <c r="A22" s="150">
        <v>8</v>
      </c>
      <c r="B22" s="151" t="s">
        <v>130</v>
      </c>
      <c r="C22" s="151" t="s">
        <v>131</v>
      </c>
      <c r="D22" s="151" t="s">
        <v>118</v>
      </c>
      <c r="E22" s="152">
        <v>55.5</v>
      </c>
      <c r="F22" s="153"/>
      <c r="G22" s="154"/>
    </row>
    <row r="23" spans="1:7" s="2" customFormat="1" ht="24" customHeight="1">
      <c r="A23" s="150">
        <v>9</v>
      </c>
      <c r="B23" s="151" t="s">
        <v>132</v>
      </c>
      <c r="C23" s="151" t="s">
        <v>133</v>
      </c>
      <c r="D23" s="151" t="s">
        <v>114</v>
      </c>
      <c r="E23" s="152">
        <v>0.63</v>
      </c>
      <c r="F23" s="153"/>
      <c r="G23" s="154"/>
    </row>
    <row r="24" spans="1:7" s="2" customFormat="1" ht="24" customHeight="1">
      <c r="A24" s="150">
        <v>10</v>
      </c>
      <c r="B24" s="151" t="s">
        <v>134</v>
      </c>
      <c r="C24" s="151" t="s">
        <v>135</v>
      </c>
      <c r="D24" s="151" t="s">
        <v>136</v>
      </c>
      <c r="E24" s="152">
        <v>1</v>
      </c>
      <c r="F24" s="153"/>
      <c r="G24" s="154"/>
    </row>
    <row r="25" spans="1:7" s="2" customFormat="1" ht="24" customHeight="1">
      <c r="A25" s="150">
        <v>11</v>
      </c>
      <c r="B25" s="151" t="s">
        <v>137</v>
      </c>
      <c r="C25" s="151" t="s">
        <v>138</v>
      </c>
      <c r="D25" s="151" t="s">
        <v>118</v>
      </c>
      <c r="E25" s="152">
        <v>155.5</v>
      </c>
      <c r="F25" s="153"/>
      <c r="G25" s="154"/>
    </row>
    <row r="26" spans="1:7" s="2" customFormat="1" ht="13.5" customHeight="1">
      <c r="A26" s="150">
        <v>12</v>
      </c>
      <c r="B26" s="151" t="s">
        <v>139</v>
      </c>
      <c r="C26" s="151" t="s">
        <v>140</v>
      </c>
      <c r="D26" s="151" t="s">
        <v>141</v>
      </c>
      <c r="E26" s="152">
        <v>20</v>
      </c>
      <c r="F26" s="153"/>
      <c r="G26" s="154"/>
    </row>
    <row r="27" spans="1:7" s="2" customFormat="1" ht="13.5" customHeight="1">
      <c r="A27" s="150">
        <v>13</v>
      </c>
      <c r="B27" s="151" t="s">
        <v>142</v>
      </c>
      <c r="C27" s="151" t="s">
        <v>143</v>
      </c>
      <c r="D27" s="151" t="s">
        <v>144</v>
      </c>
      <c r="E27" s="152">
        <v>8.025</v>
      </c>
      <c r="F27" s="153"/>
      <c r="G27" s="154"/>
    </row>
    <row r="28" spans="1:7" s="2" customFormat="1" ht="24" customHeight="1">
      <c r="A28" s="150">
        <v>14</v>
      </c>
      <c r="B28" s="151" t="s">
        <v>145</v>
      </c>
      <c r="C28" s="151" t="s">
        <v>146</v>
      </c>
      <c r="D28" s="151" t="s">
        <v>144</v>
      </c>
      <c r="E28" s="152">
        <v>40.125</v>
      </c>
      <c r="F28" s="153"/>
      <c r="G28" s="154"/>
    </row>
    <row r="29" spans="1:7" s="2" customFormat="1" ht="24" customHeight="1">
      <c r="A29" s="150">
        <v>15</v>
      </c>
      <c r="B29" s="151" t="s">
        <v>147</v>
      </c>
      <c r="C29" s="151" t="s">
        <v>148</v>
      </c>
      <c r="D29" s="151" t="s">
        <v>144</v>
      </c>
      <c r="E29" s="152">
        <v>8.025</v>
      </c>
      <c r="F29" s="153"/>
      <c r="G29" s="154"/>
    </row>
    <row r="30" spans="1:7" s="2" customFormat="1" ht="24" customHeight="1">
      <c r="A30" s="155">
        <v>16</v>
      </c>
      <c r="B30" s="156" t="s">
        <v>149</v>
      </c>
      <c r="C30" s="156" t="s">
        <v>150</v>
      </c>
      <c r="D30" s="156" t="s">
        <v>144</v>
      </c>
      <c r="E30" s="157">
        <v>8.025</v>
      </c>
      <c r="F30" s="158"/>
      <c r="G30" s="159"/>
    </row>
    <row r="31" spans="1:7" s="2" customFormat="1" ht="21" customHeight="1">
      <c r="A31" s="136"/>
      <c r="B31" s="137" t="s">
        <v>151</v>
      </c>
      <c r="C31" s="137" t="s">
        <v>152</v>
      </c>
      <c r="D31" s="137"/>
      <c r="E31" s="138"/>
      <c r="F31" s="139"/>
      <c r="G31" s="139">
        <f>G32</f>
        <v>0</v>
      </c>
    </row>
    <row r="32" spans="1:7" s="2" customFormat="1" ht="24" customHeight="1">
      <c r="A32" s="140">
        <v>17</v>
      </c>
      <c r="B32" s="141" t="s">
        <v>153</v>
      </c>
      <c r="C32" s="141" t="s">
        <v>154</v>
      </c>
      <c r="D32" s="141" t="s">
        <v>144</v>
      </c>
      <c r="E32" s="142">
        <v>22.478</v>
      </c>
      <c r="F32" s="143"/>
      <c r="G32" s="144"/>
    </row>
    <row r="33" spans="1:7" s="2" customFormat="1" ht="14.25" customHeight="1">
      <c r="A33" s="132"/>
      <c r="B33" s="133" t="s">
        <v>47</v>
      </c>
      <c r="C33" s="133" t="s">
        <v>155</v>
      </c>
      <c r="D33" s="133"/>
      <c r="E33" s="134"/>
      <c r="F33" s="135"/>
      <c r="G33" s="135">
        <f>G34+G36+G48+G51+G57+G63+G69+G74</f>
        <v>0</v>
      </c>
    </row>
    <row r="34" spans="1:7" s="2" customFormat="1" ht="21" customHeight="1">
      <c r="A34" s="136"/>
      <c r="B34" s="137" t="s">
        <v>156</v>
      </c>
      <c r="C34" s="137" t="s">
        <v>157</v>
      </c>
      <c r="D34" s="137"/>
      <c r="E34" s="138"/>
      <c r="F34" s="139"/>
      <c r="G34" s="139">
        <f>G35</f>
        <v>0</v>
      </c>
    </row>
    <row r="35" spans="1:7" s="2" customFormat="1" ht="13.5" customHeight="1">
      <c r="A35" s="140">
        <v>18</v>
      </c>
      <c r="B35" s="141" t="s">
        <v>158</v>
      </c>
      <c r="C35" s="141" t="s">
        <v>159</v>
      </c>
      <c r="D35" s="141" t="s">
        <v>160</v>
      </c>
      <c r="E35" s="142">
        <v>12</v>
      </c>
      <c r="F35" s="143"/>
      <c r="G35" s="144"/>
    </row>
    <row r="36" spans="1:7" s="2" customFormat="1" ht="21" customHeight="1">
      <c r="A36" s="136"/>
      <c r="B36" s="137" t="s">
        <v>161</v>
      </c>
      <c r="C36" s="137" t="s">
        <v>162</v>
      </c>
      <c r="D36" s="137"/>
      <c r="E36" s="138"/>
      <c r="F36" s="139"/>
      <c r="G36" s="139">
        <f>G37+G38+G39+G40+G41+G42+G43+G44+G45+G46+G47</f>
        <v>0</v>
      </c>
    </row>
    <row r="37" spans="1:7" s="2" customFormat="1" ht="24" customHeight="1">
      <c r="A37" s="145">
        <v>19</v>
      </c>
      <c r="B37" s="146" t="s">
        <v>163</v>
      </c>
      <c r="C37" s="146" t="s">
        <v>164</v>
      </c>
      <c r="D37" s="146" t="s">
        <v>165</v>
      </c>
      <c r="E37" s="147">
        <v>1</v>
      </c>
      <c r="F37" s="148"/>
      <c r="G37" s="149"/>
    </row>
    <row r="38" spans="1:7" s="2" customFormat="1" ht="24" customHeight="1">
      <c r="A38" s="155">
        <v>20</v>
      </c>
      <c r="B38" s="156" t="s">
        <v>166</v>
      </c>
      <c r="C38" s="156" t="s">
        <v>167</v>
      </c>
      <c r="D38" s="156" t="s">
        <v>165</v>
      </c>
      <c r="E38" s="157">
        <v>1</v>
      </c>
      <c r="F38" s="158"/>
      <c r="G38" s="159"/>
    </row>
    <row r="39" spans="1:7" s="2" customFormat="1" ht="13.5" customHeight="1">
      <c r="A39" s="160">
        <v>21</v>
      </c>
      <c r="B39" s="161" t="s">
        <v>168</v>
      </c>
      <c r="C39" s="161" t="s">
        <v>169</v>
      </c>
      <c r="D39" s="161" t="s">
        <v>136</v>
      </c>
      <c r="E39" s="162">
        <v>1</v>
      </c>
      <c r="F39" s="163"/>
      <c r="G39" s="164"/>
    </row>
    <row r="40" spans="1:7" s="2" customFormat="1" ht="13.5" customHeight="1">
      <c r="A40" s="140">
        <v>22</v>
      </c>
      <c r="B40" s="141" t="s">
        <v>170</v>
      </c>
      <c r="C40" s="141" t="s">
        <v>171</v>
      </c>
      <c r="D40" s="141" t="s">
        <v>165</v>
      </c>
      <c r="E40" s="142">
        <v>2</v>
      </c>
      <c r="F40" s="143"/>
      <c r="G40" s="144"/>
    </row>
    <row r="41" spans="1:7" s="2" customFormat="1" ht="13.5" customHeight="1">
      <c r="A41" s="160">
        <v>23</v>
      </c>
      <c r="B41" s="161" t="s">
        <v>172</v>
      </c>
      <c r="C41" s="161" t="s">
        <v>173</v>
      </c>
      <c r="D41" s="161" t="s">
        <v>136</v>
      </c>
      <c r="E41" s="162">
        <v>2</v>
      </c>
      <c r="F41" s="163"/>
      <c r="G41" s="164"/>
    </row>
    <row r="42" spans="1:7" s="2" customFormat="1" ht="13.5" customHeight="1">
      <c r="A42" s="145">
        <v>24</v>
      </c>
      <c r="B42" s="146" t="s">
        <v>174</v>
      </c>
      <c r="C42" s="146" t="s">
        <v>175</v>
      </c>
      <c r="D42" s="146" t="s">
        <v>165</v>
      </c>
      <c r="E42" s="147">
        <v>2</v>
      </c>
      <c r="F42" s="148"/>
      <c r="G42" s="149"/>
    </row>
    <row r="43" spans="1:7" s="2" customFormat="1" ht="13.5" customHeight="1">
      <c r="A43" s="155">
        <v>25</v>
      </c>
      <c r="B43" s="156" t="s">
        <v>176</v>
      </c>
      <c r="C43" s="156" t="s">
        <v>177</v>
      </c>
      <c r="D43" s="156" t="s">
        <v>136</v>
      </c>
      <c r="E43" s="157">
        <v>4</v>
      </c>
      <c r="F43" s="158"/>
      <c r="G43" s="159"/>
    </row>
    <row r="44" spans="1:7" s="2" customFormat="1" ht="13.5" customHeight="1">
      <c r="A44" s="160">
        <v>26</v>
      </c>
      <c r="B44" s="161" t="s">
        <v>178</v>
      </c>
      <c r="C44" s="161" t="s">
        <v>179</v>
      </c>
      <c r="D44" s="161" t="s">
        <v>136</v>
      </c>
      <c r="E44" s="162">
        <v>4</v>
      </c>
      <c r="F44" s="163"/>
      <c r="G44" s="164"/>
    </row>
    <row r="45" spans="1:7" s="2" customFormat="1" ht="34.5" customHeight="1">
      <c r="A45" s="140">
        <v>27</v>
      </c>
      <c r="B45" s="141" t="s">
        <v>180</v>
      </c>
      <c r="C45" s="141" t="s">
        <v>181</v>
      </c>
      <c r="D45" s="141" t="s">
        <v>136</v>
      </c>
      <c r="E45" s="142">
        <v>3</v>
      </c>
      <c r="F45" s="143"/>
      <c r="G45" s="144"/>
    </row>
    <row r="46" spans="1:7" s="2" customFormat="1" ht="13.5" customHeight="1">
      <c r="A46" s="160">
        <v>28</v>
      </c>
      <c r="B46" s="161" t="s">
        <v>182</v>
      </c>
      <c r="C46" s="161" t="s">
        <v>183</v>
      </c>
      <c r="D46" s="161" t="s">
        <v>136</v>
      </c>
      <c r="E46" s="162">
        <v>3</v>
      </c>
      <c r="F46" s="163"/>
      <c r="G46" s="164"/>
    </row>
    <row r="47" spans="1:7" s="2" customFormat="1" ht="24" customHeight="1">
      <c r="A47" s="140">
        <v>29</v>
      </c>
      <c r="B47" s="141" t="s">
        <v>184</v>
      </c>
      <c r="C47" s="141" t="s">
        <v>185</v>
      </c>
      <c r="D47" s="141" t="s">
        <v>186</v>
      </c>
      <c r="E47" s="142">
        <v>0.3</v>
      </c>
      <c r="F47" s="143"/>
      <c r="G47" s="144"/>
    </row>
    <row r="48" spans="1:7" s="2" customFormat="1" ht="21" customHeight="1">
      <c r="A48" s="136"/>
      <c r="B48" s="137" t="s">
        <v>187</v>
      </c>
      <c r="C48" s="137" t="s">
        <v>188</v>
      </c>
      <c r="D48" s="137"/>
      <c r="E48" s="138"/>
      <c r="F48" s="139"/>
      <c r="G48" s="139">
        <f>G49+G50</f>
        <v>0</v>
      </c>
    </row>
    <row r="49" spans="1:7" s="2" customFormat="1" ht="13.5" customHeight="1">
      <c r="A49" s="145">
        <v>30</v>
      </c>
      <c r="B49" s="146" t="s">
        <v>189</v>
      </c>
      <c r="C49" s="146" t="s">
        <v>190</v>
      </c>
      <c r="D49" s="146" t="s">
        <v>136</v>
      </c>
      <c r="E49" s="147">
        <v>4</v>
      </c>
      <c r="F49" s="148"/>
      <c r="G49" s="149"/>
    </row>
    <row r="50" spans="1:7" s="2" customFormat="1" ht="24" customHeight="1">
      <c r="A50" s="155">
        <v>31</v>
      </c>
      <c r="B50" s="156" t="s">
        <v>191</v>
      </c>
      <c r="C50" s="156" t="s">
        <v>192</v>
      </c>
      <c r="D50" s="156" t="s">
        <v>136</v>
      </c>
      <c r="E50" s="157">
        <v>4</v>
      </c>
      <c r="F50" s="158"/>
      <c r="G50" s="159"/>
    </row>
    <row r="51" spans="1:7" s="2" customFormat="1" ht="21" customHeight="1">
      <c r="A51" s="136"/>
      <c r="B51" s="137" t="s">
        <v>193</v>
      </c>
      <c r="C51" s="137" t="s">
        <v>194</v>
      </c>
      <c r="D51" s="137"/>
      <c r="E51" s="138"/>
      <c r="F51" s="139"/>
      <c r="G51" s="139">
        <f>G52+G53+G54+G55+G56</f>
        <v>0</v>
      </c>
    </row>
    <row r="52" spans="1:7" s="2" customFormat="1" ht="24" customHeight="1">
      <c r="A52" s="140">
        <v>32</v>
      </c>
      <c r="B52" s="141" t="s">
        <v>195</v>
      </c>
      <c r="C52" s="141" t="s">
        <v>196</v>
      </c>
      <c r="D52" s="141" t="s">
        <v>160</v>
      </c>
      <c r="E52" s="142">
        <v>78.3</v>
      </c>
      <c r="F52" s="143"/>
      <c r="G52" s="144"/>
    </row>
    <row r="53" spans="1:7" s="2" customFormat="1" ht="13.5" customHeight="1">
      <c r="A53" s="160">
        <v>33</v>
      </c>
      <c r="B53" s="161" t="s">
        <v>197</v>
      </c>
      <c r="C53" s="161" t="s">
        <v>198</v>
      </c>
      <c r="D53" s="161" t="s">
        <v>114</v>
      </c>
      <c r="E53" s="162">
        <v>0.819</v>
      </c>
      <c r="F53" s="163"/>
      <c r="G53" s="164"/>
    </row>
    <row r="54" spans="1:7" s="2" customFormat="1" ht="24" customHeight="1">
      <c r="A54" s="145">
        <v>34</v>
      </c>
      <c r="B54" s="146" t="s">
        <v>199</v>
      </c>
      <c r="C54" s="146" t="s">
        <v>200</v>
      </c>
      <c r="D54" s="146" t="s">
        <v>136</v>
      </c>
      <c r="E54" s="147">
        <v>36</v>
      </c>
      <c r="F54" s="148"/>
      <c r="G54" s="149"/>
    </row>
    <row r="55" spans="1:7" s="2" customFormat="1" ht="24" customHeight="1">
      <c r="A55" s="150">
        <v>35</v>
      </c>
      <c r="B55" s="151" t="s">
        <v>201</v>
      </c>
      <c r="C55" s="151" t="s">
        <v>202</v>
      </c>
      <c r="D55" s="151" t="s">
        <v>114</v>
      </c>
      <c r="E55" s="152">
        <v>0.819</v>
      </c>
      <c r="F55" s="153"/>
      <c r="G55" s="154"/>
    </row>
    <row r="56" spans="1:7" s="2" customFormat="1" ht="24" customHeight="1">
      <c r="A56" s="155">
        <v>36</v>
      </c>
      <c r="B56" s="156" t="s">
        <v>203</v>
      </c>
      <c r="C56" s="156" t="s">
        <v>204</v>
      </c>
      <c r="D56" s="156" t="s">
        <v>118</v>
      </c>
      <c r="E56" s="157">
        <v>15</v>
      </c>
      <c r="F56" s="158"/>
      <c r="G56" s="159"/>
    </row>
    <row r="57" spans="1:7" s="2" customFormat="1" ht="21" customHeight="1">
      <c r="A57" s="136"/>
      <c r="B57" s="137" t="s">
        <v>205</v>
      </c>
      <c r="C57" s="137" t="s">
        <v>206</v>
      </c>
      <c r="D57" s="137"/>
      <c r="E57" s="138"/>
      <c r="F57" s="139"/>
      <c r="G57" s="139">
        <f>G58+G59+G60+G61+G62</f>
        <v>0</v>
      </c>
    </row>
    <row r="58" spans="1:7" s="2" customFormat="1" ht="24" customHeight="1">
      <c r="A58" s="140">
        <v>37</v>
      </c>
      <c r="B58" s="141" t="s">
        <v>207</v>
      </c>
      <c r="C58" s="141" t="s">
        <v>208</v>
      </c>
      <c r="D58" s="141" t="s">
        <v>118</v>
      </c>
      <c r="E58" s="142">
        <v>20.5</v>
      </c>
      <c r="F58" s="143"/>
      <c r="G58" s="144"/>
    </row>
    <row r="59" spans="1:7" s="2" customFormat="1" ht="13.5" customHeight="1">
      <c r="A59" s="160">
        <v>38</v>
      </c>
      <c r="B59" s="161" t="s">
        <v>209</v>
      </c>
      <c r="C59" s="161" t="s">
        <v>210</v>
      </c>
      <c r="D59" s="161" t="s">
        <v>118</v>
      </c>
      <c r="E59" s="162">
        <v>21.32</v>
      </c>
      <c r="F59" s="163"/>
      <c r="G59" s="164"/>
    </row>
    <row r="60" spans="1:7" s="2" customFormat="1" ht="13.5" customHeight="1">
      <c r="A60" s="145">
        <v>39</v>
      </c>
      <c r="B60" s="146" t="s">
        <v>211</v>
      </c>
      <c r="C60" s="146" t="s">
        <v>212</v>
      </c>
      <c r="D60" s="146" t="s">
        <v>136</v>
      </c>
      <c r="E60" s="147">
        <v>1</v>
      </c>
      <c r="F60" s="148"/>
      <c r="G60" s="149"/>
    </row>
    <row r="61" spans="1:7" s="2" customFormat="1" ht="13.5" customHeight="1">
      <c r="A61" s="150">
        <v>40</v>
      </c>
      <c r="B61" s="151" t="s">
        <v>213</v>
      </c>
      <c r="C61" s="151" t="s">
        <v>214</v>
      </c>
      <c r="D61" s="151" t="s">
        <v>136</v>
      </c>
      <c r="E61" s="152">
        <v>2</v>
      </c>
      <c r="F61" s="153"/>
      <c r="G61" s="154"/>
    </row>
    <row r="62" spans="1:7" s="2" customFormat="1" ht="24" customHeight="1">
      <c r="A62" s="155">
        <v>41</v>
      </c>
      <c r="B62" s="156" t="s">
        <v>215</v>
      </c>
      <c r="C62" s="156" t="s">
        <v>216</v>
      </c>
      <c r="D62" s="156" t="s">
        <v>186</v>
      </c>
      <c r="E62" s="157">
        <v>0.55</v>
      </c>
      <c r="F62" s="158"/>
      <c r="G62" s="159"/>
    </row>
    <row r="63" spans="1:7" s="2" customFormat="1" ht="21" customHeight="1">
      <c r="A63" s="136"/>
      <c r="B63" s="137" t="s">
        <v>217</v>
      </c>
      <c r="C63" s="137" t="s">
        <v>218</v>
      </c>
      <c r="D63" s="137"/>
      <c r="E63" s="138"/>
      <c r="F63" s="139"/>
      <c r="G63" s="139">
        <f>G64+G65+G66+G67+G68</f>
        <v>0</v>
      </c>
    </row>
    <row r="64" spans="1:7" s="2" customFormat="1" ht="13.5" customHeight="1">
      <c r="A64" s="145">
        <v>42</v>
      </c>
      <c r="B64" s="146" t="s">
        <v>219</v>
      </c>
      <c r="C64" s="146" t="s">
        <v>220</v>
      </c>
      <c r="D64" s="146" t="s">
        <v>118</v>
      </c>
      <c r="E64" s="147">
        <v>15</v>
      </c>
      <c r="F64" s="148"/>
      <c r="G64" s="149"/>
    </row>
    <row r="65" spans="1:7" s="2" customFormat="1" ht="24" customHeight="1">
      <c r="A65" s="155">
        <v>43</v>
      </c>
      <c r="B65" s="156" t="s">
        <v>221</v>
      </c>
      <c r="C65" s="156" t="s">
        <v>222</v>
      </c>
      <c r="D65" s="156" t="s">
        <v>118</v>
      </c>
      <c r="E65" s="157">
        <v>44.5</v>
      </c>
      <c r="F65" s="158"/>
      <c r="G65" s="159"/>
    </row>
    <row r="66" spans="1:7" s="2" customFormat="1" ht="13.5" customHeight="1">
      <c r="A66" s="165">
        <v>44</v>
      </c>
      <c r="B66" s="166" t="s">
        <v>223</v>
      </c>
      <c r="C66" s="166" t="s">
        <v>224</v>
      </c>
      <c r="D66" s="166" t="s">
        <v>118</v>
      </c>
      <c r="E66" s="167">
        <v>60</v>
      </c>
      <c r="F66" s="168"/>
      <c r="G66" s="169"/>
    </row>
    <row r="67" spans="1:7" s="2" customFormat="1" ht="13.5" customHeight="1">
      <c r="A67" s="170">
        <v>45</v>
      </c>
      <c r="B67" s="171" t="s">
        <v>225</v>
      </c>
      <c r="C67" s="171" t="s">
        <v>226</v>
      </c>
      <c r="D67" s="171" t="s">
        <v>118</v>
      </c>
      <c r="E67" s="172">
        <v>1.5</v>
      </c>
      <c r="F67" s="173"/>
      <c r="G67" s="174"/>
    </row>
    <row r="68" spans="1:7" s="2" customFormat="1" ht="24" customHeight="1">
      <c r="A68" s="140">
        <v>46</v>
      </c>
      <c r="B68" s="141" t="s">
        <v>227</v>
      </c>
      <c r="C68" s="141" t="s">
        <v>228</v>
      </c>
      <c r="D68" s="141" t="s">
        <v>186</v>
      </c>
      <c r="E68" s="142">
        <v>0.35</v>
      </c>
      <c r="F68" s="143"/>
      <c r="G68" s="144"/>
    </row>
    <row r="69" spans="1:7" s="2" customFormat="1" ht="21" customHeight="1">
      <c r="A69" s="136"/>
      <c r="B69" s="137" t="s">
        <v>229</v>
      </c>
      <c r="C69" s="137" t="s">
        <v>230</v>
      </c>
      <c r="D69" s="137"/>
      <c r="E69" s="138"/>
      <c r="F69" s="139"/>
      <c r="G69" s="139">
        <f>G70+G71+G72+G73</f>
        <v>0</v>
      </c>
    </row>
    <row r="70" spans="1:7" s="2" customFormat="1" ht="24" customHeight="1">
      <c r="A70" s="140">
        <v>47</v>
      </c>
      <c r="B70" s="141" t="s">
        <v>231</v>
      </c>
      <c r="C70" s="141" t="s">
        <v>232</v>
      </c>
      <c r="D70" s="141" t="s">
        <v>118</v>
      </c>
      <c r="E70" s="142">
        <v>3</v>
      </c>
      <c r="F70" s="143"/>
      <c r="G70" s="144"/>
    </row>
    <row r="71" spans="1:7" s="2" customFormat="1" ht="13.5" customHeight="1">
      <c r="A71" s="160">
        <v>48</v>
      </c>
      <c r="B71" s="161" t="s">
        <v>233</v>
      </c>
      <c r="C71" s="161" t="s">
        <v>234</v>
      </c>
      <c r="D71" s="161" t="s">
        <v>118</v>
      </c>
      <c r="E71" s="162">
        <v>3.3</v>
      </c>
      <c r="F71" s="163"/>
      <c r="G71" s="164"/>
    </row>
    <row r="72" spans="1:7" s="2" customFormat="1" ht="13.5" customHeight="1">
      <c r="A72" s="145">
        <v>49</v>
      </c>
      <c r="B72" s="146" t="s">
        <v>235</v>
      </c>
      <c r="C72" s="146" t="s">
        <v>236</v>
      </c>
      <c r="D72" s="146" t="s">
        <v>118</v>
      </c>
      <c r="E72" s="147">
        <v>3</v>
      </c>
      <c r="F72" s="148"/>
      <c r="G72" s="149"/>
    </row>
    <row r="73" spans="1:7" s="2" customFormat="1" ht="21" customHeight="1">
      <c r="A73" s="155">
        <v>50</v>
      </c>
      <c r="B73" s="156" t="s">
        <v>237</v>
      </c>
      <c r="C73" s="156" t="s">
        <v>238</v>
      </c>
      <c r="D73" s="156" t="s">
        <v>186</v>
      </c>
      <c r="E73" s="157">
        <v>2</v>
      </c>
      <c r="F73" s="158"/>
      <c r="G73" s="159"/>
    </row>
    <row r="74" spans="1:7" s="2" customFormat="1" ht="21" customHeight="1">
      <c r="A74" s="136"/>
      <c r="B74" s="137" t="s">
        <v>239</v>
      </c>
      <c r="C74" s="137" t="s">
        <v>240</v>
      </c>
      <c r="D74" s="137"/>
      <c r="E74" s="138"/>
      <c r="F74" s="139"/>
      <c r="G74" s="139">
        <f>G75+G76+G77</f>
        <v>0</v>
      </c>
    </row>
    <row r="75" spans="1:7" s="2" customFormat="1" ht="24" customHeight="1">
      <c r="A75" s="145">
        <v>51</v>
      </c>
      <c r="B75" s="146" t="s">
        <v>241</v>
      </c>
      <c r="C75" s="146" t="s">
        <v>242</v>
      </c>
      <c r="D75" s="146" t="s">
        <v>118</v>
      </c>
      <c r="E75" s="147">
        <v>3.2</v>
      </c>
      <c r="F75" s="148"/>
      <c r="G75" s="149"/>
    </row>
    <row r="76" spans="1:7" s="2" customFormat="1" ht="24" customHeight="1">
      <c r="A76" s="150">
        <v>52</v>
      </c>
      <c r="B76" s="151" t="s">
        <v>243</v>
      </c>
      <c r="C76" s="151" t="s">
        <v>244</v>
      </c>
      <c r="D76" s="151" t="s">
        <v>118</v>
      </c>
      <c r="E76" s="152">
        <v>3.2</v>
      </c>
      <c r="F76" s="153"/>
      <c r="G76" s="154"/>
    </row>
    <row r="77" spans="1:7" s="2" customFormat="1" ht="27.75" customHeight="1">
      <c r="A77" s="155">
        <v>53</v>
      </c>
      <c r="B77" s="156" t="s">
        <v>245</v>
      </c>
      <c r="C77" s="156" t="s">
        <v>246</v>
      </c>
      <c r="D77" s="156" t="s">
        <v>118</v>
      </c>
      <c r="E77" s="157">
        <v>177</v>
      </c>
      <c r="F77" s="158"/>
      <c r="G77" s="159"/>
    </row>
    <row r="78" spans="1:7" s="2" customFormat="1" ht="14.25" customHeight="1">
      <c r="A78" s="132"/>
      <c r="B78" s="133" t="s">
        <v>247</v>
      </c>
      <c r="C78" s="133" t="s">
        <v>248</v>
      </c>
      <c r="D78" s="133"/>
      <c r="E78" s="134"/>
      <c r="F78" s="135"/>
      <c r="G78" s="135">
        <f>G79</f>
        <v>0</v>
      </c>
    </row>
    <row r="79" spans="1:7" s="2" customFormat="1" ht="21" customHeight="1">
      <c r="A79" s="136"/>
      <c r="B79" s="137" t="s">
        <v>249</v>
      </c>
      <c r="C79" s="137" t="s">
        <v>250</v>
      </c>
      <c r="D79" s="137"/>
      <c r="E79" s="138"/>
      <c r="F79" s="139"/>
      <c r="G79" s="139">
        <f>G80+G81+G82+G83+G84+G85+G86+G87</f>
        <v>0</v>
      </c>
    </row>
    <row r="80" spans="1:7" s="2" customFormat="1" ht="13.5" customHeight="1">
      <c r="A80" s="145">
        <v>54</v>
      </c>
      <c r="B80" s="146" t="s">
        <v>251</v>
      </c>
      <c r="C80" s="146" t="s">
        <v>252</v>
      </c>
      <c r="D80" s="146" t="s">
        <v>141</v>
      </c>
      <c r="E80" s="147">
        <v>10</v>
      </c>
      <c r="F80" s="148"/>
      <c r="G80" s="149"/>
    </row>
    <row r="81" spans="1:7" s="2" customFormat="1" ht="13.5" customHeight="1">
      <c r="A81" s="155">
        <v>55</v>
      </c>
      <c r="B81" s="156" t="s">
        <v>253</v>
      </c>
      <c r="C81" s="156" t="s">
        <v>254</v>
      </c>
      <c r="D81" s="156" t="s">
        <v>141</v>
      </c>
      <c r="E81" s="157">
        <v>10</v>
      </c>
      <c r="F81" s="158"/>
      <c r="G81" s="159"/>
    </row>
    <row r="82" spans="1:7" s="2" customFormat="1" ht="13.5" customHeight="1">
      <c r="A82" s="165">
        <v>56</v>
      </c>
      <c r="B82" s="166" t="s">
        <v>255</v>
      </c>
      <c r="C82" s="166" t="s">
        <v>256</v>
      </c>
      <c r="D82" s="166" t="s">
        <v>136</v>
      </c>
      <c r="E82" s="167">
        <v>1</v>
      </c>
      <c r="F82" s="168"/>
      <c r="G82" s="169"/>
    </row>
    <row r="83" spans="1:7" s="2" customFormat="1" ht="13.5" customHeight="1">
      <c r="A83" s="175">
        <v>57</v>
      </c>
      <c r="B83" s="176" t="s">
        <v>257</v>
      </c>
      <c r="C83" s="176" t="s">
        <v>258</v>
      </c>
      <c r="D83" s="176" t="s">
        <v>136</v>
      </c>
      <c r="E83" s="177">
        <v>9</v>
      </c>
      <c r="F83" s="178"/>
      <c r="G83" s="179"/>
    </row>
    <row r="84" spans="1:7" s="2" customFormat="1" ht="13.5" customHeight="1">
      <c r="A84" s="170">
        <v>58</v>
      </c>
      <c r="B84" s="171" t="s">
        <v>259</v>
      </c>
      <c r="C84" s="171" t="s">
        <v>260</v>
      </c>
      <c r="D84" s="171" t="s">
        <v>136</v>
      </c>
      <c r="E84" s="172">
        <v>6</v>
      </c>
      <c r="F84" s="173"/>
      <c r="G84" s="174"/>
    </row>
    <row r="85" spans="1:7" s="2" customFormat="1" ht="13.5" customHeight="1">
      <c r="A85" s="145">
        <v>59</v>
      </c>
      <c r="B85" s="146" t="s">
        <v>261</v>
      </c>
      <c r="C85" s="146" t="s">
        <v>262</v>
      </c>
      <c r="D85" s="146" t="s">
        <v>186</v>
      </c>
      <c r="E85" s="147">
        <v>1</v>
      </c>
      <c r="F85" s="148"/>
      <c r="G85" s="149"/>
    </row>
    <row r="86" spans="1:7" s="2" customFormat="1" ht="13.5" customHeight="1">
      <c r="A86" s="150">
        <v>60</v>
      </c>
      <c r="B86" s="151" t="s">
        <v>263</v>
      </c>
      <c r="C86" s="151" t="s">
        <v>264</v>
      </c>
      <c r="D86" s="151" t="s">
        <v>186</v>
      </c>
      <c r="E86" s="152">
        <v>1</v>
      </c>
      <c r="F86" s="153"/>
      <c r="G86" s="154"/>
    </row>
    <row r="87" spans="1:7" s="2" customFormat="1" ht="13.5" customHeight="1" thickBot="1">
      <c r="A87" s="155">
        <v>61</v>
      </c>
      <c r="B87" s="156" t="s">
        <v>265</v>
      </c>
      <c r="C87" s="156" t="s">
        <v>266</v>
      </c>
      <c r="D87" s="156" t="s">
        <v>186</v>
      </c>
      <c r="E87" s="157">
        <v>1</v>
      </c>
      <c r="F87" s="158"/>
      <c r="G87" s="159"/>
    </row>
    <row r="88" spans="1:2" s="2" customFormat="1" ht="21" customHeight="1">
      <c r="A88" s="180"/>
      <c r="B88" s="181"/>
    </row>
    <row r="89" spans="1:7" ht="12" customHeight="1" thickBot="1">
      <c r="A89" s="136"/>
      <c r="B89" s="137"/>
      <c r="C89" s="137" t="s">
        <v>268</v>
      </c>
      <c r="D89" s="137"/>
      <c r="E89" s="138"/>
      <c r="F89" s="139"/>
      <c r="G89" s="139">
        <f>G90+G91+G92+G93+G94+G95+G96+G97</f>
        <v>0</v>
      </c>
    </row>
    <row r="90" spans="1:7" ht="13.5" customHeight="1" thickBot="1">
      <c r="A90" s="140">
        <v>62</v>
      </c>
      <c r="B90" s="141"/>
      <c r="C90" s="141" t="s">
        <v>269</v>
      </c>
      <c r="D90" s="166" t="s">
        <v>136</v>
      </c>
      <c r="E90" s="167">
        <v>1</v>
      </c>
      <c r="F90" s="168"/>
      <c r="G90" s="168"/>
    </row>
    <row r="91" spans="1:7" ht="12" customHeight="1" thickBot="1">
      <c r="A91" s="140">
        <v>63</v>
      </c>
      <c r="B91" s="141"/>
      <c r="C91" s="141" t="s">
        <v>270</v>
      </c>
      <c r="D91" s="166" t="s">
        <v>136</v>
      </c>
      <c r="E91" s="167">
        <v>1</v>
      </c>
      <c r="F91" s="168"/>
      <c r="G91" s="168"/>
    </row>
    <row r="92" spans="1:7" ht="12" customHeight="1" thickBot="1">
      <c r="A92" s="140">
        <v>64</v>
      </c>
      <c r="B92" s="141"/>
      <c r="C92" s="141" t="s">
        <v>271</v>
      </c>
      <c r="D92" s="166" t="s">
        <v>136</v>
      </c>
      <c r="E92" s="167">
        <v>1</v>
      </c>
      <c r="F92" s="168"/>
      <c r="G92" s="168"/>
    </row>
    <row r="93" spans="1:7" ht="12" customHeight="1" thickBot="1">
      <c r="A93" s="140">
        <v>65</v>
      </c>
      <c r="B93" s="141"/>
      <c r="C93" s="141" t="s">
        <v>272</v>
      </c>
      <c r="D93" s="166" t="s">
        <v>136</v>
      </c>
      <c r="E93" s="167">
        <v>2</v>
      </c>
      <c r="F93" s="168"/>
      <c r="G93" s="168"/>
    </row>
    <row r="94" spans="1:7" ht="12" customHeight="1" thickBot="1">
      <c r="A94" s="140">
        <v>66</v>
      </c>
      <c r="B94" s="141"/>
      <c r="C94" s="141" t="s">
        <v>273</v>
      </c>
      <c r="D94" s="166" t="s">
        <v>136</v>
      </c>
      <c r="E94" s="167">
        <v>2</v>
      </c>
      <c r="F94" s="168"/>
      <c r="G94" s="168"/>
    </row>
    <row r="95" spans="1:7" ht="12" customHeight="1" thickBot="1">
      <c r="A95" s="140">
        <v>67</v>
      </c>
      <c r="B95" s="141"/>
      <c r="C95" s="141" t="s">
        <v>274</v>
      </c>
      <c r="D95" s="166" t="s">
        <v>136</v>
      </c>
      <c r="E95" s="167">
        <v>1</v>
      </c>
      <c r="F95" s="168"/>
      <c r="G95" s="168"/>
    </row>
    <row r="96" spans="1:7" ht="12" customHeight="1" thickBot="1">
      <c r="A96" s="140">
        <v>68</v>
      </c>
      <c r="B96" s="141"/>
      <c r="C96" s="141" t="s">
        <v>275</v>
      </c>
      <c r="D96" s="166" t="s">
        <v>136</v>
      </c>
      <c r="E96" s="167">
        <v>2</v>
      </c>
      <c r="F96" s="168"/>
      <c r="G96" s="168"/>
    </row>
    <row r="99" spans="3:8" ht="12" customHeight="1">
      <c r="C99" s="181" t="s">
        <v>267</v>
      </c>
      <c r="D99" s="181"/>
      <c r="E99" s="182"/>
      <c r="F99" s="183"/>
      <c r="G99" s="183">
        <f>G78+G33+G11+G89</f>
        <v>0</v>
      </c>
      <c r="H99" s="2"/>
    </row>
  </sheetData>
  <sheetProtection/>
  <printOptions/>
  <pageMargins left="0.39375001192092896" right="0.39375001192092896" top="0.7875000238418579" bottom="0.7875000238418579" header="0" footer="0"/>
  <pageSetup blackAndWhite="1" fitToHeight="1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pešik</dc:creator>
  <cp:keywords/>
  <dc:description/>
  <cp:lastModifiedBy>Jana Smreková</cp:lastModifiedBy>
  <dcterms:created xsi:type="dcterms:W3CDTF">2017-12-13T08:52:52Z</dcterms:created>
  <dcterms:modified xsi:type="dcterms:W3CDTF">2018-05-18T08:45:45Z</dcterms:modified>
  <cp:category/>
  <cp:version/>
  <cp:contentType/>
  <cp:contentStatus/>
</cp:coreProperties>
</file>